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cor\Downloads\"/>
    </mc:Choice>
  </mc:AlternateContent>
  <xr:revisionPtr revIDLastSave="4" documentId="13_ncr:1_{1E8A1DC0-CACF-4E3B-A149-CD078719F21F}" xr6:coauthVersionLast="47" xr6:coauthVersionMax="47" xr10:uidLastSave="{7DDF58A0-6404-4A19-9FF3-1DDD5B717682}"/>
  <bookViews>
    <workbookView xWindow="-110" yWindow="-110" windowWidth="19420" windowHeight="10300" xr2:uid="{5A0645B5-872F-46FC-80CD-9C1B6EEE92F8}"/>
  </bookViews>
  <sheets>
    <sheet name="Matriz 1 - Riesgos" sheetId="1" r:id="rId1"/>
    <sheet name="Inputs" sheetId="2" state="hidden" r:id="rId2"/>
  </sheets>
  <externalReferences>
    <externalReference r:id="rId3"/>
  </externalReferences>
  <definedNames>
    <definedName name="_xlnm._FilterDatabase" localSheetId="0" hidden="1">'Matriz 1 - Riesgos'!$A$5:$X$5</definedName>
    <definedName name="_xlnm.Print_Area" localSheetId="0">'Matriz 1 - Riesgos'!$A$1:$X$16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Q11" i="1" s="1"/>
  <c r="J11" i="1"/>
  <c r="K11" i="1" s="1"/>
  <c r="P10" i="1"/>
  <c r="Q10" i="1" s="1"/>
  <c r="J10" i="1"/>
  <c r="K10" i="1" s="1"/>
  <c r="P7" i="1" l="1"/>
  <c r="Q7" i="1" s="1"/>
  <c r="P8" i="1"/>
  <c r="Q8" i="1" s="1"/>
  <c r="P9" i="1"/>
  <c r="Q9" i="1" s="1"/>
  <c r="P6" i="1"/>
  <c r="Q6" i="1" s="1"/>
  <c r="J9" i="1"/>
  <c r="K9" i="1" s="1"/>
  <c r="J8" i="1"/>
  <c r="K8" i="1" s="1"/>
  <c r="J7" i="1"/>
  <c r="K7" i="1" s="1"/>
  <c r="J6" i="1"/>
  <c r="K6" i="1" s="1"/>
</calcChain>
</file>

<file path=xl/sharedStrings.xml><?xml version="1.0" encoding="utf-8"?>
<sst xmlns="http://schemas.openxmlformats.org/spreadsheetml/2006/main" count="151" uniqueCount="92">
  <si>
    <t>Prestación de servicios para el acompañamiento operativo a las Startups de Medellín en temas jurídico, financieros, gestión humana, marketing y Tecnologías de la Información y Comunicaciones, en el marco del programa de Centros de Servicios Compartidos de la Corporación Ruta N Medellín.</t>
  </si>
  <si>
    <t>N°</t>
  </si>
  <si>
    <t>Clase</t>
  </si>
  <si>
    <t>Fuente</t>
  </si>
  <si>
    <t>Etapa</t>
  </si>
  <si>
    <t>Tipo</t>
  </si>
  <si>
    <t>Descripción (Qué puede pasar y, cómo puede ocurrir)</t>
  </si>
  <si>
    <t>Consecuencia de la ocurrencia del evento</t>
  </si>
  <si>
    <t>Probabilidad</t>
  </si>
  <si>
    <t>Impacto</t>
  </si>
  <si>
    <t>Valoración del riesgo</t>
  </si>
  <si>
    <t>Categoría</t>
  </si>
  <si>
    <t>¿A quién se le asigna?</t>
  </si>
  <si>
    <t>Tratamiento/ Controles a ser implementados</t>
  </si>
  <si>
    <t>Impacto después del tratamiento</t>
  </si>
  <si>
    <t>¿Afecta la ejecución del contrato?</t>
  </si>
  <si>
    <t>Responsable por implementar el tratamiento</t>
  </si>
  <si>
    <t>Fecha estimada en que se inicia el tratamiento</t>
  </si>
  <si>
    <t>Fecha estimada en que se completa el tratamiento </t>
  </si>
  <si>
    <t>Monitoreo y revisión</t>
  </si>
  <si>
    <t>¿Cómo se realiza el monitoreo?</t>
  </si>
  <si>
    <t>Periodicidad ¿Cuándo?</t>
  </si>
  <si>
    <t>General</t>
  </si>
  <si>
    <t>Externo</t>
  </si>
  <si>
    <t>Planeación</t>
  </si>
  <si>
    <t>Operacionales</t>
  </si>
  <si>
    <t>La información suministrada por el contratista es falsa, errónea o está desactualizada</t>
  </si>
  <si>
    <t>El contratista no es idóneo para ejecutar el servicio contratado</t>
  </si>
  <si>
    <t>Ruta N Medellín</t>
  </si>
  <si>
    <t>Verificación cuidadosa de los documentos aportados por el contratista para acreditar su idoneidad</t>
  </si>
  <si>
    <t>no</t>
  </si>
  <si>
    <t>Planeación del Proceso de Contratación</t>
  </si>
  <si>
    <t>Hasta su terminación</t>
  </si>
  <si>
    <t>El grupo Jurídico debe verificar cuidadosamente los documentos aportados por el contratista antes de iniciar la selección del proveedor</t>
  </si>
  <si>
    <t>Cada vez que se presente la necesidad</t>
  </si>
  <si>
    <t>Específico</t>
  </si>
  <si>
    <t>Interno</t>
  </si>
  <si>
    <t>Ejecución</t>
  </si>
  <si>
    <t>Operacional</t>
  </si>
  <si>
    <t>El contratista presenta documentación falsa</t>
  </si>
  <si>
    <t>La Entidad no satisface su necesidad y se genera un impacto negativo en el logro y desarrollo de las obligaciones objeto del contrato</t>
  </si>
  <si>
    <t>Contratista</t>
  </si>
  <si>
    <t xml:space="preserve">Revisión y aprobación del servicio o de los productos entregados. Procedimientos sancionatorios. Terminación unilateral del contrato. </t>
  </si>
  <si>
    <t>Sí</t>
  </si>
  <si>
    <t>Inicio del contrato</t>
  </si>
  <si>
    <t>Revisión de la ejecución de las actividades previo a las aprobaciones para los pagos</t>
  </si>
  <si>
    <t>Según presentación de informes para pago de honorarios</t>
  </si>
  <si>
    <t>Errores o deficiencias en entregables y productos que desarrolle el contratista. Debido al uso de información errada, desactualizada o en general por causas atribuibles al contratista.</t>
  </si>
  <si>
    <t>Errores en la toma de decisiones por parte del RUTA N, basada en la información suministrada por el contratista.</t>
  </si>
  <si>
    <t xml:space="preserve"> Reducir consecuencias y probabilidades. Contar con un plan trabajo que permita establecer un orden y los recursos necesarios para el cumplimiento de las actividades del contrato. Contar con herramienta que facilite el uso de la información. Contar con planes de contingencia.</t>
  </si>
  <si>
    <t>Desde el incio de la ejecucion</t>
  </si>
  <si>
    <t xml:space="preserve">Según presentación de informes para pago </t>
  </si>
  <si>
    <t>Que la empresa no cuente con el personal idóneo para el desarrollo del contrato</t>
  </si>
  <si>
    <t>Insatisfacción de la necesidad, o prestación del servicio sin contraprestación (pago).</t>
  </si>
  <si>
    <t>Ruta N Medellín + Contratista</t>
  </si>
  <si>
    <t>Verificación cuidadosa de los documentos aportados por el contratista para acreditar la idoneida del personal que estara al frente del proyecto</t>
  </si>
  <si>
    <t>si</t>
  </si>
  <si>
    <t>A través de los informes parciales que genere el supervisor del contrato</t>
  </si>
  <si>
    <t>De acuerdo al plazo de ejecución</t>
  </si>
  <si>
    <t>El contratista no realiza sus aportes al Sistema de Seguridad Social</t>
  </si>
  <si>
    <t>Imposibilidad de continuar con la ejecución del Proceso de Contratación</t>
  </si>
  <si>
    <t>Revisión mensual de los aportes al Sistema de Seguridad Social por parte del supervisor del proceso antes de realizar el pago.</t>
  </si>
  <si>
    <t>Inmediato una vez se presente el evento.</t>
  </si>
  <si>
    <t>Una vez es realizado el pago o en la terminación/liquidación del Proceso de Contratación.</t>
  </si>
  <si>
    <t>Informes de supervisión</t>
  </si>
  <si>
    <t>Mensual/fecha revisión informes de supervisión</t>
  </si>
  <si>
    <t>Regulatorios</t>
  </si>
  <si>
    <t>Cambios regulatorios relacionados con el objeto contractual</t>
  </si>
  <si>
    <t>Revisión del contrato con el fin de hacer las modificaciones necesarias para poder desarrollar el objeto contractual</t>
  </si>
  <si>
    <t>Inmediato una vez se presente el evento</t>
  </si>
  <si>
    <t>Una vez se realicen los ajustes requeridos para hacer posible la continuación del desarrollo del objeto contractual</t>
  </si>
  <si>
    <t xml:space="preserve">Informes de supervisión/requerimientos contratista </t>
  </si>
  <si>
    <t>Según la solicitud de alguna de las partes contractuales</t>
  </si>
  <si>
    <t>Riesgo</t>
  </si>
  <si>
    <t>Valoración</t>
  </si>
  <si>
    <t>Económico</t>
  </si>
  <si>
    <t>Bajo</t>
  </si>
  <si>
    <t>Selección</t>
  </si>
  <si>
    <t>Sociales o Políticos</t>
  </si>
  <si>
    <t>Empresario</t>
  </si>
  <si>
    <t>Contratación</t>
  </si>
  <si>
    <t>Financieros</t>
  </si>
  <si>
    <t>Ruta N Medellín + Empresario</t>
  </si>
  <si>
    <t>Empresario + Contratista</t>
  </si>
  <si>
    <t>Naturaleza</t>
  </si>
  <si>
    <t>Medio</t>
  </si>
  <si>
    <t>Ruta N Medellín + Empresario + Contratista</t>
  </si>
  <si>
    <t>Ambientales</t>
  </si>
  <si>
    <t>Alto</t>
  </si>
  <si>
    <t>Proponente</t>
  </si>
  <si>
    <t>Tecnológicos</t>
  </si>
  <si>
    <t>Extremo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</si>
</sst>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eomanist Light"/>
      <family val="3"/>
    </font>
    <font>
      <sz val="8"/>
      <color rgb="FF4E4D4D"/>
      <name val="Geomanist Light"/>
      <family val="3"/>
    </font>
    <font>
      <sz val="11"/>
      <color theme="1"/>
      <name val="Geomanist Bold"/>
      <family val="3"/>
    </font>
    <font>
      <b/>
      <sz val="8"/>
      <color rgb="FF4E4D4D"/>
      <name val="Geomanist Light"/>
      <family val="3"/>
    </font>
    <font>
      <b/>
      <sz val="8"/>
      <name val="Geomanist Light"/>
      <family val="3"/>
    </font>
    <font>
      <b/>
      <sz val="10"/>
      <name val="Geomanist Light"/>
      <family val="3"/>
    </font>
    <font>
      <sz val="8"/>
      <name val="Geomanist Light"/>
      <family val="3"/>
    </font>
    <font>
      <sz val="11"/>
      <name val="Geomanist Light"/>
      <family val="3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3" borderId="1" xfId="0" applyFont="1" applyFill="1" applyBorder="1"/>
    <xf numFmtId="0" fontId="2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/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/>
    <xf numFmtId="0" fontId="2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35018</xdr:rowOff>
    </xdr:from>
    <xdr:to>
      <xdr:col>3</xdr:col>
      <xdr:colOff>176978</xdr:colOff>
      <xdr:row>2</xdr:row>
      <xdr:rowOff>98284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914B8F-BA89-A290-F368-0D5CE404D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35018"/>
          <a:ext cx="1309688" cy="93426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mcor\Downloads\03.%20Matriz%20de%20riesgos%20definitiva.xlsx" TargetMode="External"/><Relationship Id="rId1" Type="http://schemas.openxmlformats.org/officeDocument/2006/relationships/externalLinkPath" Target="03.%20Matriz%20de%20riesgos%20defini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riz 1 - Riesgos"/>
      <sheetName val="Inputs"/>
    </sheetNames>
    <sheetDataSet>
      <sheetData sheetId="0" refreshError="1"/>
      <sheetData sheetId="1">
        <row r="2">
          <cell r="E2">
            <v>0</v>
          </cell>
          <cell r="F2" t="str">
            <v>Bajo</v>
          </cell>
        </row>
        <row r="3">
          <cell r="E3">
            <v>1</v>
          </cell>
          <cell r="F3" t="str">
            <v>Bajo</v>
          </cell>
        </row>
        <row r="4">
          <cell r="E4">
            <v>2</v>
          </cell>
          <cell r="F4" t="str">
            <v>Bajo</v>
          </cell>
        </row>
        <row r="5">
          <cell r="E5">
            <v>3</v>
          </cell>
          <cell r="F5" t="str">
            <v>Bajo</v>
          </cell>
        </row>
        <row r="6">
          <cell r="E6">
            <v>4</v>
          </cell>
          <cell r="F6" t="str">
            <v>Bajo</v>
          </cell>
        </row>
        <row r="7">
          <cell r="E7">
            <v>5</v>
          </cell>
          <cell r="F7" t="str">
            <v>Medio</v>
          </cell>
        </row>
        <row r="8">
          <cell r="E8">
            <v>6</v>
          </cell>
          <cell r="F8" t="str">
            <v>Alto</v>
          </cell>
        </row>
        <row r="9">
          <cell r="E9">
            <v>7</v>
          </cell>
          <cell r="F9" t="str">
            <v>Alto</v>
          </cell>
        </row>
        <row r="10">
          <cell r="E10">
            <v>8</v>
          </cell>
          <cell r="F10" t="str">
            <v>Extremo</v>
          </cell>
        </row>
        <row r="11">
          <cell r="E11">
            <v>9</v>
          </cell>
          <cell r="F11" t="str">
            <v>Extremo</v>
          </cell>
        </row>
        <row r="12">
          <cell r="E12">
            <v>10</v>
          </cell>
          <cell r="F12" t="str">
            <v>Extremo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FFAAE-3480-48F1-9A8F-1FC3E9338683}">
  <dimension ref="A1:X49"/>
  <sheetViews>
    <sheetView showGridLines="0" tabSelected="1" view="pageBreakPreview" zoomScale="120" zoomScaleNormal="50" zoomScaleSheetLayoutView="120" workbookViewId="0">
      <pane xSplit="1" ySplit="5" topLeftCell="B10" activePane="bottomRight" state="frozen"/>
      <selection pane="bottomRight" activeCell="A12" sqref="A12"/>
      <selection pane="bottomLeft" activeCell="A4" sqref="A4"/>
      <selection pane="topRight" activeCell="B1" sqref="B1"/>
    </sheetView>
  </sheetViews>
  <sheetFormatPr defaultColWidth="11.42578125" defaultRowHeight="14.45"/>
  <cols>
    <col min="1" max="1" width="9.42578125" style="3" customWidth="1"/>
    <col min="2" max="2" width="5.140625" style="3" customWidth="1"/>
    <col min="3" max="3" width="4.28515625" style="3" customWidth="1"/>
    <col min="4" max="4" width="4.42578125" style="3" customWidth="1"/>
    <col min="5" max="5" width="5.42578125" style="3" customWidth="1"/>
    <col min="6" max="6" width="22.85546875" style="3" customWidth="1"/>
    <col min="7" max="7" width="26.28515625" style="3" customWidth="1"/>
    <col min="8" max="8" width="6.7109375" style="3" customWidth="1"/>
    <col min="9" max="9" width="5.28515625" style="3" customWidth="1"/>
    <col min="10" max="10" width="7.28515625" style="3" customWidth="1"/>
    <col min="11" max="11" width="6.42578125" style="3" customWidth="1"/>
    <col min="12" max="12" width="12.7109375" style="3" customWidth="1"/>
    <col min="13" max="13" width="34" style="3" customWidth="1"/>
    <col min="14" max="14" width="5.140625" style="3" customWidth="1"/>
    <col min="15" max="15" width="5.28515625" style="3" customWidth="1"/>
    <col min="16" max="16" width="7.7109375" style="3" customWidth="1"/>
    <col min="17" max="17" width="5.42578125" style="3" customWidth="1"/>
    <col min="18" max="18" width="9.28515625" style="3" customWidth="1"/>
    <col min="19" max="19" width="10.42578125" style="3" customWidth="1"/>
    <col min="20" max="21" width="13.42578125" style="3" customWidth="1"/>
    <col min="22" max="22" width="29.28515625" style="3" customWidth="1"/>
    <col min="23" max="23" width="19.85546875" style="3" customWidth="1"/>
    <col min="24" max="24" width="3.7109375" style="3" customWidth="1"/>
    <col min="25" max="16384" width="11.42578125" style="3"/>
  </cols>
  <sheetData>
    <row r="1" spans="1:24" s="2" customFormat="1" ht="43.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ht="24.75" customHeight="1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4" s="5" customFormat="1" ht="22.5" customHeight="1">
      <c r="A3" s="22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2" t="s">
        <v>6</v>
      </c>
      <c r="G3" s="22" t="s">
        <v>7</v>
      </c>
      <c r="H3" s="23" t="s">
        <v>8</v>
      </c>
      <c r="I3" s="23" t="s">
        <v>9</v>
      </c>
      <c r="J3" s="23" t="s">
        <v>10</v>
      </c>
      <c r="K3" s="23" t="s">
        <v>11</v>
      </c>
      <c r="L3" s="23" t="s">
        <v>12</v>
      </c>
      <c r="M3" s="22" t="s">
        <v>13</v>
      </c>
      <c r="N3" s="22" t="s">
        <v>14</v>
      </c>
      <c r="O3" s="22"/>
      <c r="P3" s="22"/>
      <c r="Q3" s="22"/>
      <c r="R3" s="23" t="s">
        <v>15</v>
      </c>
      <c r="S3" s="23" t="s">
        <v>16</v>
      </c>
      <c r="T3" s="22" t="s">
        <v>17</v>
      </c>
      <c r="U3" s="22" t="s">
        <v>18</v>
      </c>
      <c r="V3" s="22" t="s">
        <v>19</v>
      </c>
      <c r="W3" s="22"/>
      <c r="X3" s="4"/>
    </row>
    <row r="4" spans="1:24" s="5" customFormat="1">
      <c r="A4" s="22"/>
      <c r="B4" s="23"/>
      <c r="C4" s="23"/>
      <c r="D4" s="23"/>
      <c r="E4" s="23"/>
      <c r="F4" s="22"/>
      <c r="G4" s="22"/>
      <c r="H4" s="23"/>
      <c r="I4" s="23"/>
      <c r="J4" s="23"/>
      <c r="K4" s="23"/>
      <c r="L4" s="23"/>
      <c r="M4" s="22"/>
      <c r="N4" s="23" t="s">
        <v>8</v>
      </c>
      <c r="O4" s="23" t="s">
        <v>9</v>
      </c>
      <c r="P4" s="23" t="s">
        <v>10</v>
      </c>
      <c r="Q4" s="23" t="s">
        <v>11</v>
      </c>
      <c r="R4" s="23"/>
      <c r="S4" s="23"/>
      <c r="T4" s="22"/>
      <c r="U4" s="22"/>
      <c r="V4" s="22" t="s">
        <v>20</v>
      </c>
      <c r="W4" s="22" t="s">
        <v>21</v>
      </c>
      <c r="X4" s="4"/>
    </row>
    <row r="5" spans="1:24" s="5" customFormat="1" ht="28.5" customHeight="1">
      <c r="A5" s="22"/>
      <c r="B5" s="23"/>
      <c r="C5" s="23"/>
      <c r="D5" s="23"/>
      <c r="E5" s="23"/>
      <c r="F5" s="22"/>
      <c r="G5" s="22"/>
      <c r="H5" s="23"/>
      <c r="I5" s="23"/>
      <c r="J5" s="23"/>
      <c r="K5" s="23"/>
      <c r="L5" s="23"/>
      <c r="M5" s="22"/>
      <c r="N5" s="23"/>
      <c r="O5" s="23"/>
      <c r="P5" s="23"/>
      <c r="Q5" s="23"/>
      <c r="R5" s="23"/>
      <c r="S5" s="23"/>
      <c r="T5" s="22"/>
      <c r="U5" s="22"/>
      <c r="V5" s="22"/>
      <c r="W5" s="22"/>
      <c r="X5" s="4"/>
    </row>
    <row r="6" spans="1:24" ht="58.5" customHeight="1">
      <c r="A6" s="6">
        <v>1</v>
      </c>
      <c r="B6" s="7" t="s">
        <v>22</v>
      </c>
      <c r="C6" s="7" t="s">
        <v>23</v>
      </c>
      <c r="D6" s="7" t="s">
        <v>24</v>
      </c>
      <c r="E6" s="7" t="s">
        <v>25</v>
      </c>
      <c r="F6" s="8" t="s">
        <v>26</v>
      </c>
      <c r="G6" s="8" t="s">
        <v>27</v>
      </c>
      <c r="H6" s="9">
        <v>4</v>
      </c>
      <c r="I6" s="9">
        <v>3</v>
      </c>
      <c r="J6" s="9">
        <f>SUM(H6:I6)</f>
        <v>7</v>
      </c>
      <c r="K6" s="9" t="str">
        <f>VLOOKUP(J6,Inputs!$E$2:$F$12,2,FALSE)</f>
        <v>Alto</v>
      </c>
      <c r="L6" s="9" t="s">
        <v>28</v>
      </c>
      <c r="M6" s="8" t="s">
        <v>29</v>
      </c>
      <c r="N6" s="9">
        <v>1</v>
      </c>
      <c r="O6" s="9">
        <v>3</v>
      </c>
      <c r="P6" s="9">
        <f>SUM(N6:O6)</f>
        <v>4</v>
      </c>
      <c r="Q6" s="9" t="str">
        <f>VLOOKUP(P6,Inputs!$E$2:$F$12,2,FALSE)</f>
        <v>Bajo</v>
      </c>
      <c r="R6" s="9" t="s">
        <v>30</v>
      </c>
      <c r="S6" s="9" t="s">
        <v>28</v>
      </c>
      <c r="T6" s="10" t="s">
        <v>31</v>
      </c>
      <c r="U6" s="10" t="s">
        <v>32</v>
      </c>
      <c r="V6" s="8" t="s">
        <v>33</v>
      </c>
      <c r="W6" s="10" t="s">
        <v>34</v>
      </c>
      <c r="X6" s="11"/>
    </row>
    <row r="7" spans="1:24" ht="60.6" customHeight="1">
      <c r="A7" s="6">
        <v>2</v>
      </c>
      <c r="B7" s="7" t="s">
        <v>35</v>
      </c>
      <c r="C7" s="7" t="s">
        <v>36</v>
      </c>
      <c r="D7" s="7" t="s">
        <v>37</v>
      </c>
      <c r="E7" s="7" t="s">
        <v>38</v>
      </c>
      <c r="F7" s="8" t="s">
        <v>39</v>
      </c>
      <c r="G7" s="8" t="s">
        <v>40</v>
      </c>
      <c r="H7" s="9">
        <v>2</v>
      </c>
      <c r="I7" s="9">
        <v>4</v>
      </c>
      <c r="J7" s="9">
        <f t="shared" ref="J7:J9" si="0">SUM(H7:I7)</f>
        <v>6</v>
      </c>
      <c r="K7" s="9" t="str">
        <f>VLOOKUP(J7,Inputs!$E$2:$F$12,2,FALSE)</f>
        <v>Alto</v>
      </c>
      <c r="L7" s="9" t="s">
        <v>41</v>
      </c>
      <c r="M7" s="8" t="s">
        <v>42</v>
      </c>
      <c r="N7" s="9">
        <v>1</v>
      </c>
      <c r="O7" s="9">
        <v>2</v>
      </c>
      <c r="P7" s="9">
        <f t="shared" ref="P7:P9" si="1">SUM(N7:O7)</f>
        <v>3</v>
      </c>
      <c r="Q7" s="9" t="str">
        <f>VLOOKUP(P7,Inputs!$E$2:$F$12,2,FALSE)</f>
        <v>Bajo</v>
      </c>
      <c r="R7" s="9" t="s">
        <v>43</v>
      </c>
      <c r="S7" s="9" t="s">
        <v>28</v>
      </c>
      <c r="T7" s="10" t="s">
        <v>44</v>
      </c>
      <c r="U7" s="10" t="s">
        <v>32</v>
      </c>
      <c r="V7" s="8" t="s">
        <v>45</v>
      </c>
      <c r="W7" s="10" t="s">
        <v>46</v>
      </c>
      <c r="X7" s="11"/>
    </row>
    <row r="8" spans="1:24" s="20" customFormat="1" ht="99.6" customHeight="1">
      <c r="A8" s="14">
        <v>3</v>
      </c>
      <c r="B8" s="15" t="s">
        <v>35</v>
      </c>
      <c r="C8" s="15" t="s">
        <v>23</v>
      </c>
      <c r="D8" s="15" t="s">
        <v>37</v>
      </c>
      <c r="E8" s="15" t="s">
        <v>25</v>
      </c>
      <c r="F8" s="16" t="s">
        <v>47</v>
      </c>
      <c r="G8" s="16" t="s">
        <v>48</v>
      </c>
      <c r="H8" s="17">
        <v>3</v>
      </c>
      <c r="I8" s="17">
        <v>4</v>
      </c>
      <c r="J8" s="17">
        <f t="shared" si="0"/>
        <v>7</v>
      </c>
      <c r="K8" s="17" t="str">
        <f>VLOOKUP(J8,Inputs!$E$2:$F$12,2,FALSE)</f>
        <v>Alto</v>
      </c>
      <c r="L8" s="17" t="s">
        <v>41</v>
      </c>
      <c r="M8" s="16" t="s">
        <v>49</v>
      </c>
      <c r="N8" s="17">
        <v>2</v>
      </c>
      <c r="O8" s="17">
        <v>2</v>
      </c>
      <c r="P8" s="17">
        <f t="shared" si="1"/>
        <v>4</v>
      </c>
      <c r="Q8" s="17" t="str">
        <f>VLOOKUP(P8,Inputs!$E$2:$F$12,2,FALSE)</f>
        <v>Bajo</v>
      </c>
      <c r="R8" s="17" t="s">
        <v>43</v>
      </c>
      <c r="S8" s="17" t="s">
        <v>41</v>
      </c>
      <c r="T8" s="18" t="s">
        <v>50</v>
      </c>
      <c r="U8" s="18" t="s">
        <v>32</v>
      </c>
      <c r="V8" s="16" t="s">
        <v>45</v>
      </c>
      <c r="W8" s="18" t="s">
        <v>51</v>
      </c>
      <c r="X8" s="19"/>
    </row>
    <row r="9" spans="1:24" ht="69.599999999999994">
      <c r="A9" s="6">
        <v>4</v>
      </c>
      <c r="B9" s="7" t="s">
        <v>35</v>
      </c>
      <c r="C9" s="7" t="s">
        <v>23</v>
      </c>
      <c r="D9" s="7" t="s">
        <v>37</v>
      </c>
      <c r="E9" s="7" t="s">
        <v>25</v>
      </c>
      <c r="F9" s="8" t="s">
        <v>52</v>
      </c>
      <c r="G9" s="8" t="s">
        <v>53</v>
      </c>
      <c r="H9" s="9">
        <v>1</v>
      </c>
      <c r="I9" s="9">
        <v>2</v>
      </c>
      <c r="J9" s="9">
        <f t="shared" si="0"/>
        <v>3</v>
      </c>
      <c r="K9" s="9" t="str">
        <f>VLOOKUP(J9,Inputs!$E$2:$F$12,2,FALSE)</f>
        <v>Bajo</v>
      </c>
      <c r="L9" s="9" t="s">
        <v>54</v>
      </c>
      <c r="M9" s="8" t="s">
        <v>55</v>
      </c>
      <c r="N9" s="9">
        <v>1</v>
      </c>
      <c r="O9" s="9">
        <v>2</v>
      </c>
      <c r="P9" s="9">
        <f t="shared" si="1"/>
        <v>3</v>
      </c>
      <c r="Q9" s="9" t="str">
        <f>VLOOKUP(P9,Inputs!$E$2:$F$12,2,FALSE)</f>
        <v>Bajo</v>
      </c>
      <c r="R9" s="9" t="s">
        <v>56</v>
      </c>
      <c r="S9" s="9" t="s">
        <v>54</v>
      </c>
      <c r="T9" s="10" t="s">
        <v>44</v>
      </c>
      <c r="U9" s="10" t="s">
        <v>32</v>
      </c>
      <c r="V9" s="8" t="s">
        <v>57</v>
      </c>
      <c r="W9" s="10" t="s">
        <v>58</v>
      </c>
      <c r="X9" s="11"/>
    </row>
    <row r="10" spans="1:24" ht="112.5">
      <c r="A10" s="6">
        <v>5</v>
      </c>
      <c r="B10" s="7" t="s">
        <v>22</v>
      </c>
      <c r="C10" s="7" t="s">
        <v>23</v>
      </c>
      <c r="D10" s="7" t="s">
        <v>37</v>
      </c>
      <c r="E10" s="7" t="s">
        <v>25</v>
      </c>
      <c r="F10" s="8" t="s">
        <v>59</v>
      </c>
      <c r="G10" s="8" t="s">
        <v>60</v>
      </c>
      <c r="H10" s="9">
        <v>2</v>
      </c>
      <c r="I10" s="9">
        <v>4</v>
      </c>
      <c r="J10" s="9">
        <f>SUM(H10:I10)</f>
        <v>6</v>
      </c>
      <c r="K10" s="9" t="str">
        <f>VLOOKUP(J10,[1]Inputs!$E$2:$F$12,2,FALSE)</f>
        <v>Alto</v>
      </c>
      <c r="L10" s="9" t="s">
        <v>54</v>
      </c>
      <c r="M10" s="8" t="s">
        <v>61</v>
      </c>
      <c r="N10" s="9">
        <v>3</v>
      </c>
      <c r="O10" s="9">
        <v>2</v>
      </c>
      <c r="P10" s="9">
        <f t="shared" ref="P10:P11" si="2">SUM(N10:O10)</f>
        <v>5</v>
      </c>
      <c r="Q10" s="9" t="str">
        <f>VLOOKUP(P10,[1]Inputs!$E$2:$F$12,2,FALSE)</f>
        <v>Medio</v>
      </c>
      <c r="R10" s="9" t="s">
        <v>43</v>
      </c>
      <c r="S10" s="9" t="s">
        <v>28</v>
      </c>
      <c r="T10" s="10" t="s">
        <v>62</v>
      </c>
      <c r="U10" s="10" t="s">
        <v>63</v>
      </c>
      <c r="V10" s="8" t="s">
        <v>64</v>
      </c>
      <c r="W10" s="10" t="s">
        <v>65</v>
      </c>
      <c r="X10" s="11"/>
    </row>
    <row r="11" spans="1:24" ht="107.45" customHeight="1">
      <c r="A11" s="6">
        <v>6</v>
      </c>
      <c r="B11" s="7" t="s">
        <v>22</v>
      </c>
      <c r="C11" s="7" t="s">
        <v>23</v>
      </c>
      <c r="D11" s="7" t="s">
        <v>37</v>
      </c>
      <c r="E11" s="7" t="s">
        <v>66</v>
      </c>
      <c r="F11" s="8" t="s">
        <v>67</v>
      </c>
      <c r="G11" s="8" t="s">
        <v>60</v>
      </c>
      <c r="H11" s="9">
        <v>2</v>
      </c>
      <c r="I11" s="9">
        <v>4</v>
      </c>
      <c r="J11" s="9">
        <f t="shared" ref="J11" si="3">SUM(H11:I11)</f>
        <v>6</v>
      </c>
      <c r="K11" s="9" t="str">
        <f>VLOOKUP(J11,[1]Inputs!$E$2:$F$12,2,FALSE)</f>
        <v>Alto</v>
      </c>
      <c r="L11" s="9" t="s">
        <v>54</v>
      </c>
      <c r="M11" s="8" t="s">
        <v>68</v>
      </c>
      <c r="N11" s="9">
        <v>2</v>
      </c>
      <c r="O11" s="9">
        <v>2</v>
      </c>
      <c r="P11" s="9">
        <f t="shared" si="2"/>
        <v>4</v>
      </c>
      <c r="Q11" s="9" t="str">
        <f>VLOOKUP(P11,[1]Inputs!$E$2:$F$12,2,FALSE)</f>
        <v>Bajo</v>
      </c>
      <c r="R11" s="9" t="s">
        <v>43</v>
      </c>
      <c r="S11" s="9" t="s">
        <v>28</v>
      </c>
      <c r="T11" s="10" t="s">
        <v>69</v>
      </c>
      <c r="U11" s="10" t="s">
        <v>70</v>
      </c>
      <c r="V11" s="8" t="s">
        <v>71</v>
      </c>
      <c r="W11" s="10" t="s">
        <v>72</v>
      </c>
      <c r="X11" s="11"/>
    </row>
    <row r="12" spans="1:2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2"/>
    </row>
    <row r="13" spans="1:2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2"/>
    </row>
    <row r="14" spans="1:2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2"/>
    </row>
    <row r="15" spans="1:2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2"/>
    </row>
    <row r="16" spans="1:2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2"/>
    </row>
    <row r="17" spans="1:2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2"/>
    </row>
    <row r="18" spans="1:2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2"/>
    </row>
    <row r="19" spans="1:2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2"/>
    </row>
    <row r="20" spans="1:2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2"/>
    </row>
    <row r="21" spans="1:2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2"/>
    </row>
    <row r="22" spans="1:2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2"/>
    </row>
    <row r="23" spans="1:2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2"/>
    </row>
    <row r="24" spans="1:2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2"/>
    </row>
    <row r="25" spans="1:2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2"/>
    </row>
    <row r="26" spans="1:2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2"/>
    </row>
    <row r="27" spans="1:2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2"/>
    </row>
    <row r="28" spans="1:2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2"/>
    </row>
    <row r="29" spans="1:2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2"/>
    </row>
    <row r="30" spans="1:2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2"/>
    </row>
    <row r="31" spans="1:2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2"/>
    </row>
    <row r="32" spans="1:2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2"/>
    </row>
    <row r="33" spans="1:2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2"/>
    </row>
    <row r="34" spans="1:2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2"/>
    </row>
    <row r="35" spans="1:2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2"/>
    </row>
    <row r="36" spans="1:2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2"/>
    </row>
    <row r="37" spans="1:2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2"/>
    </row>
    <row r="38" spans="1:2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2"/>
    </row>
    <row r="39" spans="1:2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2"/>
    </row>
    <row r="40" spans="1:2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2"/>
    </row>
    <row r="41" spans="1:2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2"/>
    </row>
    <row r="42" spans="1:2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2"/>
    </row>
    <row r="43" spans="1:2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2"/>
    </row>
    <row r="44" spans="1:2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2"/>
    </row>
    <row r="45" spans="1:24">
      <c r="A45" s="13"/>
      <c r="X45" s="12"/>
    </row>
    <row r="46" spans="1:24">
      <c r="A46" s="13"/>
      <c r="X46" s="12"/>
    </row>
    <row r="47" spans="1:24">
      <c r="A47" s="13"/>
      <c r="X47" s="12"/>
    </row>
    <row r="48" spans="1:24" ht="15"/>
    <row r="49" ht="15"/>
  </sheetData>
  <autoFilter ref="A5:X5" xr:uid="{DB0AB363-8061-4B3D-93AF-68E45DFD6D78}"/>
  <mergeCells count="27">
    <mergeCell ref="K3:K5"/>
    <mergeCell ref="M3:M5"/>
    <mergeCell ref="V4:V5"/>
    <mergeCell ref="W4:W5"/>
    <mergeCell ref="O4:O5"/>
    <mergeCell ref="P4:P5"/>
    <mergeCell ref="Q4:Q5"/>
    <mergeCell ref="N3:Q3"/>
    <mergeCell ref="R3:R5"/>
    <mergeCell ref="V3:W3"/>
    <mergeCell ref="N4:N5"/>
    <mergeCell ref="A1:X1"/>
    <mergeCell ref="A3:A5"/>
    <mergeCell ref="B3:B5"/>
    <mergeCell ref="C3:C5"/>
    <mergeCell ref="D3:D5"/>
    <mergeCell ref="E3:E5"/>
    <mergeCell ref="S3:S5"/>
    <mergeCell ref="T3:T5"/>
    <mergeCell ref="U3:U5"/>
    <mergeCell ref="B2:W2"/>
    <mergeCell ref="L3:L5"/>
    <mergeCell ref="F3:F5"/>
    <mergeCell ref="G3:G5"/>
    <mergeCell ref="H3:H5"/>
    <mergeCell ref="I3:I5"/>
    <mergeCell ref="J3:J5"/>
  </mergeCells>
  <dataValidations count="1">
    <dataValidation type="whole" allowBlank="1" showInputMessage="1" showErrorMessage="1" sqref="H6:I11" xr:uid="{0945BAE8-C604-4BE0-8C65-E36C765A07E0}">
      <formula1>1</formula1>
      <formula2>5</formula2>
    </dataValidation>
  </dataValidations>
  <pageMargins left="0.7" right="0.7" top="0.75" bottom="0.75" header="0.3" footer="0.3"/>
  <pageSetup scale="32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123A81A-E507-4F43-B34D-7656186D05DE}">
          <x14:formula1>
            <xm:f>Inputs!$A$2:$A$3</xm:f>
          </x14:formula1>
          <xm:sqref>B6:B9</xm:sqref>
        </x14:dataValidation>
        <x14:dataValidation type="list" allowBlank="1" showInputMessage="1" showErrorMessage="1" xr:uid="{95EE6C98-F7AC-486D-B740-DB28DBE19C72}">
          <x14:formula1>
            <xm:f>Inputs!$B$2:$B$3</xm:f>
          </x14:formula1>
          <xm:sqref>C6:C9</xm:sqref>
        </x14:dataValidation>
        <x14:dataValidation type="list" allowBlank="1" showInputMessage="1" showErrorMessage="1" xr:uid="{9477A186-4711-46B8-B6AD-F4EC6EF4AD44}">
          <x14:formula1>
            <xm:f>Inputs!$C$2:$C$5</xm:f>
          </x14:formula1>
          <xm:sqref>D6:D9</xm:sqref>
        </x14:dataValidation>
        <x14:dataValidation type="list" allowBlank="1" showInputMessage="1" showErrorMessage="1" xr:uid="{B86018FC-B10D-480E-9655-68AA64324442}">
          <x14:formula1>
            <xm:f>Inputs!$H$1:$H$8</xm:f>
          </x14:formula1>
          <xm:sqref>L6</xm:sqref>
        </x14:dataValidation>
        <x14:dataValidation type="list" allowBlank="1" showInputMessage="1" showErrorMessage="1" xr:uid="{1787F152-6795-4BDA-9DA9-DED08C54302B}">
          <x14:formula1>
            <xm:f>Inputs!$D$2:$D$9</xm:f>
          </x14:formula1>
          <xm:sqref>E6:E9</xm:sqref>
        </x14:dataValidation>
        <x14:dataValidation type="list" allowBlank="1" showInputMessage="1" showErrorMessage="1" xr:uid="{DA0C3627-5F17-42CA-91E9-387DDC82D4BC}">
          <x14:formula1>
            <xm:f>Inputs!$H$1:$H$7</xm:f>
          </x14:formula1>
          <xm:sqref>S6:S9 L7:L9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5F4C9-8C66-4ABF-AE41-AB462C56C457}">
  <sheetPr>
    <tabColor rgb="FFFF0000"/>
  </sheetPr>
  <dimension ref="A1:H12"/>
  <sheetViews>
    <sheetView topLeftCell="C1" zoomScale="190" zoomScaleNormal="190" workbookViewId="0">
      <selection activeCell="H9" sqref="H9"/>
    </sheetView>
  </sheetViews>
  <sheetFormatPr defaultColWidth="11.42578125" defaultRowHeight="14.45"/>
  <cols>
    <col min="4" max="4" width="28" customWidth="1"/>
    <col min="8" max="8" width="55.85546875" customWidth="1"/>
  </cols>
  <sheetData>
    <row r="1" spans="1:8">
      <c r="A1" s="1" t="s">
        <v>2</v>
      </c>
      <c r="B1" s="1" t="s">
        <v>3</v>
      </c>
      <c r="C1" s="1" t="s">
        <v>4</v>
      </c>
      <c r="D1" s="1" t="s">
        <v>5</v>
      </c>
      <c r="E1" s="1" t="s">
        <v>73</v>
      </c>
      <c r="F1" s="1" t="s">
        <v>74</v>
      </c>
      <c r="G1">
        <v>1</v>
      </c>
      <c r="H1" t="s">
        <v>28</v>
      </c>
    </row>
    <row r="2" spans="1:8">
      <c r="A2" t="s">
        <v>22</v>
      </c>
      <c r="B2" t="s">
        <v>36</v>
      </c>
      <c r="C2" t="s">
        <v>24</v>
      </c>
      <c r="D2" t="s">
        <v>75</v>
      </c>
      <c r="E2">
        <v>0</v>
      </c>
      <c r="F2" t="s">
        <v>76</v>
      </c>
      <c r="G2">
        <v>2</v>
      </c>
      <c r="H2" t="s">
        <v>41</v>
      </c>
    </row>
    <row r="3" spans="1:8">
      <c r="A3" t="s">
        <v>35</v>
      </c>
      <c r="B3" t="s">
        <v>23</v>
      </c>
      <c r="C3" t="s">
        <v>77</v>
      </c>
      <c r="D3" t="s">
        <v>78</v>
      </c>
      <c r="E3">
        <v>1</v>
      </c>
      <c r="F3" t="s">
        <v>76</v>
      </c>
      <c r="G3">
        <v>3</v>
      </c>
      <c r="H3" t="s">
        <v>79</v>
      </c>
    </row>
    <row r="4" spans="1:8">
      <c r="C4" t="s">
        <v>80</v>
      </c>
      <c r="D4" t="s">
        <v>25</v>
      </c>
      <c r="E4">
        <v>2</v>
      </c>
      <c r="F4" t="s">
        <v>76</v>
      </c>
      <c r="G4">
        <v>4</v>
      </c>
      <c r="H4" t="s">
        <v>54</v>
      </c>
    </row>
    <row r="5" spans="1:8">
      <c r="C5" t="s">
        <v>37</v>
      </c>
      <c r="D5" t="s">
        <v>81</v>
      </c>
      <c r="E5">
        <v>3</v>
      </c>
      <c r="F5" t="s">
        <v>76</v>
      </c>
      <c r="G5">
        <v>5</v>
      </c>
      <c r="H5" t="s">
        <v>82</v>
      </c>
    </row>
    <row r="6" spans="1:8">
      <c r="D6" t="s">
        <v>66</v>
      </c>
      <c r="E6">
        <v>4</v>
      </c>
      <c r="F6" t="s">
        <v>76</v>
      </c>
      <c r="H6" t="s">
        <v>83</v>
      </c>
    </row>
    <row r="7" spans="1:8">
      <c r="D7" t="s">
        <v>84</v>
      </c>
      <c r="E7">
        <v>5</v>
      </c>
      <c r="F7" t="s">
        <v>85</v>
      </c>
      <c r="H7" t="s">
        <v>86</v>
      </c>
    </row>
    <row r="8" spans="1:8">
      <c r="D8" t="s">
        <v>87</v>
      </c>
      <c r="E8">
        <v>6</v>
      </c>
      <c r="F8" t="s">
        <v>88</v>
      </c>
      <c r="H8" t="s">
        <v>89</v>
      </c>
    </row>
    <row r="9" spans="1:8">
      <c r="D9" t="s">
        <v>90</v>
      </c>
      <c r="E9">
        <v>7</v>
      </c>
      <c r="F9" t="s">
        <v>88</v>
      </c>
    </row>
    <row r="10" spans="1:8">
      <c r="E10">
        <v>8</v>
      </c>
      <c r="F10" t="s">
        <v>91</v>
      </c>
    </row>
    <row r="11" spans="1:8">
      <c r="E11">
        <v>9</v>
      </c>
      <c r="F11" t="s">
        <v>91</v>
      </c>
    </row>
    <row r="12" spans="1:8">
      <c r="E12">
        <v>10</v>
      </c>
      <c r="F12" t="s">
        <v>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86519462-a709-4c64-96cf-e9008f463872" xsi:nil="true"/>
    <lcf76f155ced4ddcb4097134ff3c332f xmlns="86519462-a709-4c64-96cf-e9008f463872">
      <Terms xmlns="http://schemas.microsoft.com/office/infopath/2007/PartnerControls"/>
    </lcf76f155ced4ddcb4097134ff3c332f>
    <TaxCatchAll xmlns="7679e0b6-1df6-44a1-989d-0576d85a549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ADBBF05FFC9B47849FB069E7872E36" ma:contentTypeVersion="12" ma:contentTypeDescription="Crear nuevo documento." ma:contentTypeScope="" ma:versionID="a4d1246926053c955bcdc0b9d808f9ad">
  <xsd:schema xmlns:xsd="http://www.w3.org/2001/XMLSchema" xmlns:xs="http://www.w3.org/2001/XMLSchema" xmlns:p="http://schemas.microsoft.com/office/2006/metadata/properties" xmlns:ns2="86519462-a709-4c64-96cf-e9008f463872" xmlns:ns3="7679e0b6-1df6-44a1-989d-0576d85a549c" targetNamespace="http://schemas.microsoft.com/office/2006/metadata/properties" ma:root="true" ma:fieldsID="c834e6f81c168c30439aa330cfb84e4b" ns2:_="" ns3:_="">
    <xsd:import namespace="86519462-a709-4c64-96cf-e9008f463872"/>
    <xsd:import namespace="7679e0b6-1df6-44a1-989d-0576d85a5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19462-a709-4c64-96cf-e9008f4638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db93b173-bc4a-45ba-89bd-e1627671f7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79e0b6-1df6-44a1-989d-0576d85a549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3d92d55-d641-4858-af18-bc20ac63ffb0}" ma:internalName="TaxCatchAll" ma:showField="CatchAllData" ma:web="7679e0b6-1df6-44a1-989d-0576d85a54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1F3715-4806-4C1C-BCAE-9F815B620AB1}"/>
</file>

<file path=customXml/itemProps2.xml><?xml version="1.0" encoding="utf-8"?>
<ds:datastoreItem xmlns:ds="http://schemas.openxmlformats.org/officeDocument/2006/customXml" ds:itemID="{CABCCE2B-5398-44F3-8417-D16CC83B0BC5}"/>
</file>

<file path=customXml/itemProps3.xml><?xml version="1.0" encoding="utf-8"?>
<ds:datastoreItem xmlns:ds="http://schemas.openxmlformats.org/officeDocument/2006/customXml" ds:itemID="{05ABA3DF-50D1-4C79-B98D-7EB3D08275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Karlo Fernández</dc:creator>
  <cp:keywords/>
  <dc:description/>
  <cp:lastModifiedBy>Luz Mery Correa</cp:lastModifiedBy>
  <cp:revision/>
  <dcterms:created xsi:type="dcterms:W3CDTF">2020-08-08T21:11:53Z</dcterms:created>
  <dcterms:modified xsi:type="dcterms:W3CDTF">2025-04-29T15:25:21Z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0x01010072ADBBF05FFC9B47849FB069E7872E36</vt:lpwstr>
  </property>
  <property fmtid="{D5CDD505-2E9C-101B-9397-08002B2CF9AE}" pid="3" name="Order">
    <vt:r8>166671100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  <property fmtid="{D5CDD505-2E9C-101B-9397-08002B2CF9AE}" pid="11" name="_dlc_DocIdItemGuid">
    <vt:lpwstr>6d591cab-b78d-4a6f-9204-44896f44955a</vt:lpwstr>
  </property>
</Properties>
</file>