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hreadedComments/threadedComment2.xml" ContentType="application/vnd.ms-excel.threaded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06"/>
  <workbookPr filterPrivacy="1"/>
  <xr:revisionPtr revIDLastSave="2" documentId="13_ncr:1_{E9E95F29-49B5-4FDB-AEF1-27613C24CC8C}" xr6:coauthVersionLast="47" xr6:coauthVersionMax="47" xr10:uidLastSave="{629D93F8-F6E2-4788-B5FC-0BC1F7947687}"/>
  <bookViews>
    <workbookView xWindow="-108" yWindow="-108" windowWidth="23256" windowHeight="13896" firstSheet="9" activeTab="4" xr2:uid="{00000000-000D-0000-FFFF-FFFF00000000}"/>
  </bookViews>
  <sheets>
    <sheet name="ESQUEMA MAPA DE CALOR" sheetId="3" r:id="rId1"/>
    <sheet name="CLASIFICACIÓN DE RIESGOS " sheetId="1" r:id="rId2"/>
    <sheet name="ESCALAS DE VALORACIÓN " sheetId="5" r:id="rId3"/>
    <sheet name="CONSOLIDADO GENERAL DE RIESGOS " sheetId="19" r:id="rId4"/>
    <sheet name="Financieros" sheetId="8" r:id="rId5"/>
    <sheet name="Gestión humana " sheetId="25" r:id="rId6"/>
    <sheet name="Contratación " sheetId="24" r:id="rId7"/>
    <sheet name="Gestión Documental" sheetId="20" r:id="rId8"/>
    <sheet name="Compras" sheetId="21" r:id="rId9"/>
    <sheet name="Gestión de proyectos " sheetId="22" r:id="rId10"/>
    <sheet name="Comunicaciones " sheetId="23" r:id="rId11"/>
    <sheet name="TI" sheetId="26" r:id="rId12"/>
    <sheet name="LISTAS" sheetId="6" state="hidden" r:id="rId13"/>
  </sheets>
  <definedNames>
    <definedName name="_xlnm._FilterDatabase" localSheetId="3" hidden="1">'CONSOLIDADO GENERAL DE RIESGOS '!$A$1:$AD$44</definedName>
    <definedName name="_xlnm._FilterDatabase" localSheetId="4" hidden="1">Financieros!$A$7:$BN$77</definedName>
    <definedName name="_xlnm.Print_Area" localSheetId="4">Financieros!$A$1:$BT$77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1" i="26" l="1"/>
  <c r="AO20" i="26"/>
  <c r="AK20" i="26"/>
  <c r="P20" i="26"/>
  <c r="AK19" i="26"/>
  <c r="AO18" i="26"/>
  <c r="AK18" i="26"/>
  <c r="P18" i="26"/>
  <c r="AK17" i="26"/>
  <c r="AK16" i="26"/>
  <c r="AK15" i="26"/>
  <c r="AO14" i="26"/>
  <c r="AK14" i="26"/>
  <c r="P14" i="26"/>
  <c r="AK13" i="26"/>
  <c r="AK12" i="26"/>
  <c r="AK11" i="26"/>
  <c r="AK10" i="26"/>
  <c r="AK9" i="26"/>
  <c r="AO8" i="26"/>
  <c r="AK8" i="26"/>
  <c r="P8" i="26"/>
  <c r="AK64" i="25"/>
  <c r="AK63" i="25"/>
  <c r="AK62" i="25"/>
  <c r="AO61" i="25"/>
  <c r="AK61" i="25"/>
  <c r="P61" i="25"/>
  <c r="AK60" i="25"/>
  <c r="AK59" i="25"/>
  <c r="AK58" i="25"/>
  <c r="AO57" i="25"/>
  <c r="AK57" i="25"/>
  <c r="P57" i="25"/>
  <c r="AK56" i="25"/>
  <c r="AK55" i="25"/>
  <c r="AK54" i="25"/>
  <c r="AO53" i="25"/>
  <c r="AK53" i="25"/>
  <c r="P53" i="25"/>
  <c r="AK52" i="25"/>
  <c r="AK51" i="25"/>
  <c r="AK50" i="25"/>
  <c r="AO49" i="25"/>
  <c r="AK49" i="25"/>
  <c r="P49" i="25"/>
  <c r="AK48" i="25"/>
  <c r="AK47" i="25"/>
  <c r="AK46" i="25"/>
  <c r="AO45" i="25"/>
  <c r="AK45" i="25"/>
  <c r="P45" i="25"/>
  <c r="AK44" i="25"/>
  <c r="AK43" i="25"/>
  <c r="AK42" i="25"/>
  <c r="AO41" i="25"/>
  <c r="AK41" i="25"/>
  <c r="P41" i="25"/>
  <c r="AK40" i="25"/>
  <c r="AK39" i="25"/>
  <c r="AK38" i="25"/>
  <c r="AO37" i="25"/>
  <c r="AK37" i="25"/>
  <c r="P37" i="25"/>
  <c r="AK36" i="25"/>
  <c r="AK35" i="25"/>
  <c r="AK34" i="25"/>
  <c r="AO33" i="25"/>
  <c r="AK33" i="25"/>
  <c r="P33" i="25"/>
  <c r="AK32" i="25"/>
  <c r="AK31" i="25"/>
  <c r="AK30" i="25"/>
  <c r="AK29" i="25"/>
  <c r="AO28" i="25"/>
  <c r="AK28" i="25"/>
  <c r="P28" i="25"/>
  <c r="AK27" i="25"/>
  <c r="AK26" i="25"/>
  <c r="AK25" i="25"/>
  <c r="AK24" i="25"/>
  <c r="AO23" i="25"/>
  <c r="AK23" i="25"/>
  <c r="P23" i="25"/>
  <c r="AK22" i="25"/>
  <c r="AK21" i="25"/>
  <c r="AK20" i="25"/>
  <c r="AO19" i="25"/>
  <c r="AK19" i="25"/>
  <c r="P19" i="25"/>
  <c r="AK18" i="25"/>
  <c r="AO17" i="25"/>
  <c r="AK17" i="25"/>
  <c r="P17" i="25"/>
  <c r="AK16" i="25"/>
  <c r="AK15" i="25"/>
  <c r="AK14" i="25"/>
  <c r="AK13" i="25"/>
  <c r="AO12" i="25"/>
  <c r="AK12" i="25"/>
  <c r="P12" i="25"/>
  <c r="AK11" i="25"/>
  <c r="AK10" i="25"/>
  <c r="AK9" i="25"/>
  <c r="AO8" i="25"/>
  <c r="AK8" i="25"/>
  <c r="P8" i="25"/>
  <c r="AK35" i="24"/>
  <c r="AK34" i="24"/>
  <c r="AK33" i="24"/>
  <c r="AO32" i="24"/>
  <c r="AK32" i="24"/>
  <c r="P32" i="24"/>
  <c r="AK31" i="24"/>
  <c r="AO30" i="24"/>
  <c r="AK30" i="24"/>
  <c r="P30" i="24"/>
  <c r="AK29" i="24"/>
  <c r="AO28" i="24"/>
  <c r="AK28" i="24"/>
  <c r="P28" i="24"/>
  <c r="AK27" i="24"/>
  <c r="AO26" i="24"/>
  <c r="AK26" i="24"/>
  <c r="P26" i="24"/>
  <c r="AK25" i="24"/>
  <c r="AO24" i="24"/>
  <c r="AK24" i="24"/>
  <c r="P24" i="24"/>
  <c r="AK23" i="24"/>
  <c r="AK22" i="24"/>
  <c r="AK21" i="24"/>
  <c r="AK20" i="24"/>
  <c r="AK19" i="24"/>
  <c r="AK18" i="24"/>
  <c r="AK17" i="24"/>
  <c r="AK16" i="24"/>
  <c r="AO15" i="24"/>
  <c r="AK15" i="24"/>
  <c r="P15" i="24"/>
  <c r="AK14" i="24"/>
  <c r="AK13" i="24"/>
  <c r="AK12" i="24"/>
  <c r="AK11" i="24"/>
  <c r="AK10" i="24"/>
  <c r="AK9" i="24"/>
  <c r="AO8" i="24"/>
  <c r="AK8" i="24"/>
  <c r="P8" i="24"/>
  <c r="AK21" i="23" l="1"/>
  <c r="AK20" i="23"/>
  <c r="AK19" i="23"/>
  <c r="AO18" i="23"/>
  <c r="AK18" i="23"/>
  <c r="P18" i="23"/>
  <c r="AK17" i="23"/>
  <c r="AK16" i="23"/>
  <c r="AK15" i="23"/>
  <c r="AK14" i="23"/>
  <c r="AK13" i="23"/>
  <c r="AK12" i="23"/>
  <c r="AO11" i="23"/>
  <c r="AK11" i="23"/>
  <c r="P11" i="23"/>
  <c r="AK10" i="23"/>
  <c r="AK9" i="23"/>
  <c r="AO8" i="23"/>
  <c r="AK8" i="23"/>
  <c r="P8" i="23"/>
  <c r="AK18" i="22"/>
  <c r="AK17" i="22"/>
  <c r="AO16" i="22"/>
  <c r="AK16" i="22"/>
  <c r="P16" i="22"/>
  <c r="AK15" i="22"/>
  <c r="AK14" i="22"/>
  <c r="AK13" i="22"/>
  <c r="AO12" i="22"/>
  <c r="AK12" i="22"/>
  <c r="P12" i="22"/>
  <c r="AK11" i="22"/>
  <c r="AK10" i="22"/>
  <c r="AK9" i="22"/>
  <c r="AO8" i="22"/>
  <c r="AK8" i="22"/>
  <c r="P8" i="22"/>
  <c r="P30" i="20"/>
  <c r="AK30" i="20"/>
  <c r="AO30" i="20"/>
  <c r="AK31" i="20"/>
  <c r="AK32" i="20"/>
  <c r="AK33" i="20"/>
  <c r="AK23" i="21"/>
  <c r="AK22" i="21"/>
  <c r="AK21" i="21"/>
  <c r="AO20" i="21"/>
  <c r="AK20" i="21"/>
  <c r="P20" i="21"/>
  <c r="AK19" i="21"/>
  <c r="AK18" i="21"/>
  <c r="AK17" i="21"/>
  <c r="AK16" i="21"/>
  <c r="AK15" i="21"/>
  <c r="AK14" i="21"/>
  <c r="AO13" i="21"/>
  <c r="AK13" i="21"/>
  <c r="P13" i="21"/>
  <c r="AK12" i="21"/>
  <c r="AK11" i="21"/>
  <c r="AK10" i="21"/>
  <c r="AK9" i="21"/>
  <c r="AO8" i="21"/>
  <c r="AK8" i="21"/>
  <c r="P8" i="21"/>
  <c r="AK29" i="20"/>
  <c r="AK28" i="20"/>
  <c r="AO27" i="20"/>
  <c r="AK27" i="20"/>
  <c r="P27" i="20"/>
  <c r="AK26" i="20"/>
  <c r="AO25" i="20"/>
  <c r="AK25" i="20"/>
  <c r="P25" i="20"/>
  <c r="AK24" i="20"/>
  <c r="AK23" i="20"/>
  <c r="AK22" i="20"/>
  <c r="AK21" i="20"/>
  <c r="AK20" i="20"/>
  <c r="AK19" i="20"/>
  <c r="AK18" i="20"/>
  <c r="AK17" i="20"/>
  <c r="AK16" i="20"/>
  <c r="AK15" i="20"/>
  <c r="AK14" i="20"/>
  <c r="AK13" i="20"/>
  <c r="AK12" i="20"/>
  <c r="AK11" i="20"/>
  <c r="AK10" i="20"/>
  <c r="AK9" i="20"/>
  <c r="AO8" i="20"/>
  <c r="AK8" i="20"/>
  <c r="P8" i="20"/>
  <c r="AL70" i="8"/>
  <c r="AP56" i="8"/>
  <c r="AP53" i="8"/>
  <c r="AL75" i="8"/>
  <c r="AL76" i="8"/>
  <c r="AL77" i="8"/>
  <c r="AL74" i="8"/>
  <c r="AL73" i="8"/>
  <c r="AL71" i="8"/>
  <c r="AL72" i="8"/>
  <c r="AL68" i="8"/>
  <c r="AP41" i="8"/>
  <c r="AL41" i="8"/>
  <c r="AP74" i="8"/>
  <c r="Q74" i="8"/>
  <c r="AL69" i="8"/>
  <c r="AP67" i="8"/>
  <c r="AL67" i="8"/>
  <c r="Q67" i="8"/>
  <c r="AL66" i="8"/>
  <c r="AL65" i="8"/>
  <c r="AL64" i="8"/>
  <c r="AL63" i="8"/>
  <c r="AP62" i="8"/>
  <c r="AL62" i="8"/>
  <c r="Q62" i="8"/>
  <c r="AL61" i="8"/>
  <c r="AL60" i="8"/>
  <c r="AL59" i="8"/>
  <c r="AL55" i="8"/>
  <c r="AL54" i="8"/>
  <c r="AL53" i="8"/>
  <c r="Q53" i="8"/>
  <c r="AL52" i="8"/>
  <c r="AL51" i="8"/>
  <c r="AL50" i="8"/>
  <c r="AL49" i="8"/>
  <c r="AL48" i="8"/>
  <c r="AL47" i="8"/>
  <c r="AL46" i="8"/>
  <c r="AP45" i="8"/>
  <c r="AL45" i="8"/>
  <c r="Q45" i="8"/>
  <c r="AL29" i="8"/>
  <c r="AL28" i="8"/>
  <c r="AL27" i="8"/>
  <c r="AP26" i="8"/>
  <c r="AL26" i="8"/>
  <c r="Q26" i="8"/>
  <c r="AL25" i="8"/>
  <c r="AL24" i="8"/>
  <c r="AL23" i="8"/>
  <c r="AP22" i="8"/>
  <c r="AL22" i="8"/>
  <c r="Q22" i="8"/>
  <c r="AL21" i="8"/>
  <c r="AL20" i="8"/>
  <c r="AL19" i="8"/>
  <c r="AL18" i="8"/>
  <c r="AL17" i="8"/>
  <c r="AP16" i="8"/>
  <c r="AL16" i="8"/>
  <c r="Q16" i="8"/>
  <c r="Q8" i="8"/>
  <c r="AL15" i="8"/>
  <c r="AL14" i="8"/>
  <c r="AL13" i="8"/>
  <c r="AL12" i="8"/>
  <c r="AL11" i="8"/>
  <c r="AL10" i="8"/>
  <c r="AL9" i="8"/>
  <c r="AP8" i="8"/>
  <c r="AL8" i="8"/>
  <c r="AL82" i="8"/>
  <c r="AL81" i="8"/>
  <c r="AL80" i="8"/>
  <c r="AP79" i="8"/>
  <c r="AL79" i="8"/>
  <c r="Q7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tc={8C8002AE-FD55-46F6-B9CB-D08B12F53FCE}</author>
    <author>tc={84541FBC-CF25-41D0-957D-E41ABCA441A9}</author>
    <author>tc={32DACBDE-6F8D-48FD-BA52-A6693684105D}</author>
    <author>tc={F83725B4-1039-4974-B6F8-18299762DFD5}</author>
    <author>tc={054EE3F3-F0A3-43E9-B2AD-D1F04E4E5A4B}</author>
    <author>tc={B020A464-19B8-4395-BDEC-861A8B515594}</author>
    <author>tc={31AC1FDA-EB54-4A4C-AB56-EC87C6F58DDF}</author>
    <author>tc={79B57E1E-6937-40B5-8A50-7F9DAE1B93E4}</author>
    <author>tc={FE7C1864-1989-4378-AB51-B51226C5971C}</author>
    <author>tc={683B367E-F94E-47B9-9892-22C66810D1AE}</author>
    <author>tc={04D0491D-581F-4AD4-BC22-E3D7D4779C20}</author>
    <author>tc={9682AB88-1A97-4EE9-B886-099A18F75241}</author>
    <author>tc={7C6BFC07-F28B-401A-870C-8B8D6CD24218}</author>
    <author>tc={058E91B6-3C63-4F8A-A6D1-C6784D6C32B3}</author>
    <author>tc={FFECD80D-09D2-4AAF-AC3E-716F43491C98}</author>
    <author>tc={7689F1A5-64C9-43F9-82CE-E955B364D9FA}</author>
    <author>tc={5E31F3C6-87E6-4E84-B425-0456B0807184}</author>
  </authors>
  <commentList>
    <comment ref="E6" authorId="0" shapeId="0" xr:uid="{C9954C1E-8A65-449E-8064-187914FFC41C}">
      <text>
        <r>
          <rPr>
            <b/>
            <sz val="9"/>
            <color indexed="81"/>
            <rFont val="Tahoma"/>
            <family val="2"/>
          </rPr>
          <t>Autor:</t>
        </r>
        <r>
          <rPr>
            <sz val="9"/>
            <color indexed="81"/>
            <rFont val="Tahoma"/>
            <family val="2"/>
          </rPr>
          <t xml:space="preserve">
VER HOJA DE CLASIFICACIÓN DE RIESGOS </t>
        </r>
      </text>
    </comment>
    <comment ref="O6" authorId="0" shapeId="0" xr:uid="{378E0E01-499D-4279-9313-2E704F49AD01}">
      <text>
        <r>
          <rPr>
            <b/>
            <sz val="9"/>
            <color indexed="81"/>
            <rFont val="Tahoma"/>
            <family val="2"/>
          </rPr>
          <t>Autor:</t>
        </r>
        <r>
          <rPr>
            <sz val="9"/>
            <color indexed="81"/>
            <rFont val="Tahoma"/>
            <family val="2"/>
          </rPr>
          <t xml:space="preserve">
VER HOJA DE ESCALAS DE VALORACIÓN </t>
        </r>
      </text>
    </comment>
    <comment ref="AI6" authorId="0" shapeId="0" xr:uid="{76E38373-090C-477F-99D1-BB3BA32C5C2E}">
      <text>
        <r>
          <rPr>
            <b/>
            <sz val="9"/>
            <color indexed="81"/>
            <rFont val="Tahoma"/>
            <family val="2"/>
          </rPr>
          <t>Autor:</t>
        </r>
        <r>
          <rPr>
            <sz val="9"/>
            <color indexed="81"/>
            <rFont val="Tahoma"/>
            <family val="2"/>
          </rPr>
          <t xml:space="preserve">
VER HOJA ESCALA DE VALORACIÓN</t>
        </r>
      </text>
    </comment>
    <comment ref="S8" authorId="0" shapeId="0" xr:uid="{D2A9F6BB-9D28-453C-A450-6F4327425E8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Sugiero también codificar los controles para que se  establezca la individualidad de cada control y así mismo su evaluación.</t>
        </r>
      </text>
    </comment>
    <comment ref="S45" authorId="1" shapeId="0" xr:uid="{8C8002AE-FD55-46F6-B9CB-D08B12F53FCE}">
      <text>
        <t>[Threaded comment]
Your version of Excel allows you to read this threaded comment; however, any edits to it will get removed if the file is opened in a newer version of Excel. Learn more: https://go.microsoft.com/fwlink/?linkid=870924
Comment:
    Revisar la calificación de este control ajustado debidamente establecido en la política de Tesorería.</t>
      </text>
    </comment>
    <comment ref="S46" authorId="2" shapeId="0" xr:uid="{84541FBC-CF25-41D0-957D-E41ABCA441A9}">
      <text>
        <t>[Threaded comment]
Your version of Excel allows you to read this threaded comment; however, any edits to it will get removed if the file is opened in a newer version of Excel. Learn more: https://go.microsoft.com/fwlink/?linkid=870924
Comment:
    Calificar este control que está en el procedimiento de pagos.</t>
      </text>
    </comment>
    <comment ref="S48" authorId="3" shapeId="0" xr:uid="{32DACBDE-6F8D-48FD-BA52-A6693684105D}">
      <text>
        <t>[Threaded comment]
Your version of Excel allows you to read this threaded comment; however, any edits to it will get removed if the file is opened in a newer version of Excel. Learn more: https://go.microsoft.com/fwlink/?linkid=870924
Comment:
    Calificar este control que está en el procedimiento de pagos.</t>
      </text>
    </comment>
    <comment ref="S50" authorId="4" shapeId="0" xr:uid="{F83725B4-1039-4974-B6F8-18299762DFD5}">
      <text>
        <t>[Threaded comment]
Your version of Excel allows you to read this threaded comment; however, any edits to it will get removed if the file is opened in a newer version of Excel. Learn more: https://go.microsoft.com/fwlink/?linkid=870924
Comment:
    Revisar que control interno se tiene para esta causa. Si se tiene contacto con una ejecutiva de cuenta del Banco que ayude a solucionar este tipo de causas.</t>
      </text>
    </comment>
    <comment ref="S51" authorId="5" shapeId="0" xr:uid="{054EE3F3-F0A3-43E9-B2AD-D1F04E4E5A4B}">
      <text>
        <t>[Threaded comment]
Your version of Excel allows you to read this threaded comment; however, any edits to it will get removed if the file is opened in a newer version of Excel. Learn more: https://go.microsoft.com/fwlink/?linkid=870924
Comment:
    Revisar la existencia del control y calificar.   El flujo de caja es una herramienta muy importante en el control de la tesorería.</t>
      </text>
    </comment>
    <comment ref="S55" authorId="6" shapeId="0" xr:uid="{B020A464-19B8-4395-BDEC-861A8B515594}">
      <text>
        <t>[Threaded comment]
Your version of Excel allows you to read this threaded comment; however, any edits to it will get removed if the file is opened in a newer version of Excel. Learn more: https://go.microsoft.com/fwlink/?linkid=870924
Comment:
    Validar la pertinencia de la propuesta de este control de índole académico, de aprendizaje y estar como equipo financiero actualizado y sincronizado.</t>
      </text>
    </comment>
    <comment ref="S62" authorId="7" shapeId="0" xr:uid="{31AC1FDA-EB54-4A4C-AB56-EC87C6F58DDF}">
      <text>
        <t>[Threaded comment]
Your version of Excel allows you to read this threaded comment; however, any edits to it will get removed if the file is opened in a newer version of Excel. Learn more: https://go.microsoft.com/fwlink/?linkid=870924
Comment:
    Revisar la pertinencia de este control y calificar.</t>
      </text>
    </comment>
    <comment ref="S63" authorId="8" shapeId="0" xr:uid="{79B57E1E-6937-40B5-8A50-7F9DAE1B93E4}">
      <text>
        <t xml:space="preserve">[Threaded comment]
Your version of Excel allows you to read this threaded comment; however, any edits to it will get removed if the file is opened in a newer version of Excel. Learn more: https://go.microsoft.com/fwlink/?linkid=870924
Comment:
    Revisar la pertinencia de este control y evaluar. </t>
      </text>
    </comment>
    <comment ref="S65" authorId="9" shapeId="0" xr:uid="{FE7C1864-1989-4378-AB51-B51226C5971C}">
      <text>
        <t xml:space="preserve">[Threaded comment]
Your version of Excel allows you to read this threaded comment; however, any edits to it will get removed if the file is opened in a newer version of Excel. Learn more: https://go.microsoft.com/fwlink/?linkid=870924
Comment:
    Revisar la pertinencia de este control y evaluar. </t>
      </text>
    </comment>
    <comment ref="S66" authorId="10" shapeId="0" xr:uid="{683B367E-F94E-47B9-9892-22C66810D1AE}">
      <text>
        <t xml:space="preserve">[Threaded comment]
Your version of Excel allows you to read this threaded comment; however, any edits to it will get removed if the file is opened in a newer version of Excel. Learn more: https://go.microsoft.com/fwlink/?linkid=870924
Comment:
    Evaluar la pertinencia del control y evaluar. </t>
      </text>
    </comment>
    <comment ref="S67" authorId="11" shapeId="0" xr:uid="{04D0491D-581F-4AD4-BC22-E3D7D4779C20}">
      <text>
        <t>[Threaded comment]
Your version of Excel allows you to read this threaded comment; however, any edits to it will get removed if the file is opened in a newer version of Excel. Learn more: https://go.microsoft.com/fwlink/?linkid=870924
Comment:
    Revisar la pertinencia del control y evaluar.</t>
      </text>
    </comment>
    <comment ref="S69" authorId="12" shapeId="0" xr:uid="{9682AB88-1A97-4EE9-B886-099A18F75241}">
      <text>
        <t>[Threaded comment]
Your version of Excel allows you to read this threaded comment; however, any edits to it will get removed if the file is opened in a newer version of Excel. Learn more: https://go.microsoft.com/fwlink/?linkid=870924
Comment:
    Validar la pertinencia de la propuesta de este control de índole académico, de aprendizaje y estar como equipo financiero actualizado y sincronizado.</t>
      </text>
    </comment>
    <comment ref="C74" authorId="13" shapeId="0" xr:uid="{7C6BFC07-F28B-401A-870C-8B8D6CD24218}">
      <text>
        <t>[Threaded comment]
Your version of Excel allows you to read this threaded comment; however, any edits to it will get removed if the file is opened in a newer version of Excel. Learn more: https://go.microsoft.com/fwlink/?linkid=870924
Comment:
    Revisar y completar la valoración del riesgo.</t>
      </text>
    </comment>
    <comment ref="S74" authorId="14" shapeId="0" xr:uid="{058E91B6-3C63-4F8A-A6D1-C6784D6C32B3}">
      <text>
        <t>[Threaded comment]
Your version of Excel allows you to read this threaded comment; however, any edits to it will get removed if the file is opened in a newer version of Excel. Learn more: https://go.microsoft.com/fwlink/?linkid=870924
Comment:
    Evaluar la pertinencia del control y calificar</t>
      </text>
    </comment>
    <comment ref="S75" authorId="15" shapeId="0" xr:uid="{FFECD80D-09D2-4AAF-AC3E-716F43491C98}">
      <text>
        <t>[Threaded comment]
Your version of Excel allows you to read this threaded comment; however, any edits to it will get removed if the file is opened in a newer version of Excel. Learn more: https://go.microsoft.com/fwlink/?linkid=870924
Comment:
    Evaluar la pertinencia del control y calificar.</t>
      </text>
    </comment>
    <comment ref="S76" authorId="16" shapeId="0" xr:uid="{7689F1A5-64C9-43F9-82CE-E955B364D9FA}">
      <text>
        <t>[Threaded comment]
Your version of Excel allows you to read this threaded comment; however, any edits to it will get removed if the file is opened in a newer version of Excel. Learn more: https://go.microsoft.com/fwlink/?linkid=870924
Comment:
    Evaluar la pertinencia del control y calificar</t>
      </text>
    </comment>
    <comment ref="S77" authorId="17" shapeId="0" xr:uid="{5E31F3C6-87E6-4E84-B425-0456B0807184}">
      <text>
        <t xml:space="preserve">[Threaded comment]
Your version of Excel allows you to read this threaded comment; however, any edits to it will get removed if the file is opened in a newer version of Excel. Learn more: https://go.microsoft.com/fwlink/?linkid=870924
Comment:
    Revisar la pertinencia del control y evaluar.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91F9E58E-0CE8-491B-9CE2-7E771096D195}">
      <text>
        <r>
          <rPr>
            <b/>
            <sz val="9"/>
            <color indexed="81"/>
            <rFont val="Tahoma"/>
            <family val="2"/>
          </rPr>
          <t>Autor:</t>
        </r>
        <r>
          <rPr>
            <sz val="9"/>
            <color indexed="81"/>
            <rFont val="Tahoma"/>
            <family val="2"/>
          </rPr>
          <t xml:space="preserve">
VER HOJA DE CLASIFICACIÓN DE RIESGOS </t>
        </r>
      </text>
    </comment>
    <comment ref="N6" authorId="0" shapeId="0" xr:uid="{1E2101D5-28C9-4712-A89C-F457B608D38D}">
      <text>
        <r>
          <rPr>
            <b/>
            <sz val="9"/>
            <color indexed="81"/>
            <rFont val="Tahoma"/>
            <family val="2"/>
          </rPr>
          <t>Autor:</t>
        </r>
        <r>
          <rPr>
            <sz val="9"/>
            <color indexed="81"/>
            <rFont val="Tahoma"/>
            <family val="2"/>
          </rPr>
          <t xml:space="preserve">
VER HOJA DE ESCALAS DE VALORACIÓN </t>
        </r>
      </text>
    </comment>
    <comment ref="AH6" authorId="0" shapeId="0" xr:uid="{5CB28934-BB89-4001-A284-95F3CB0D044C}">
      <text>
        <r>
          <rPr>
            <b/>
            <sz val="9"/>
            <color indexed="81"/>
            <rFont val="Tahoma"/>
            <family val="2"/>
          </rPr>
          <t>Autor:</t>
        </r>
        <r>
          <rPr>
            <sz val="9"/>
            <color indexed="81"/>
            <rFont val="Tahoma"/>
            <family val="2"/>
          </rPr>
          <t xml:space="preserve">
VER HOJA ESCALA DE VALORACIÓN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37CB236D-BA96-4EDC-9DFA-F8989382C3EF}">
      <text>
        <r>
          <rPr>
            <b/>
            <sz val="9"/>
            <color indexed="81"/>
            <rFont val="Tahoma"/>
            <family val="2"/>
          </rPr>
          <t>Autor:</t>
        </r>
        <r>
          <rPr>
            <sz val="9"/>
            <color indexed="81"/>
            <rFont val="Tahoma"/>
            <family val="2"/>
          </rPr>
          <t xml:space="preserve">
VER HOJA DE CLASIFICACIÓN DE RIESGOS </t>
        </r>
      </text>
    </comment>
    <comment ref="N6" authorId="0" shapeId="0" xr:uid="{DEBFF6D1-176D-446E-8AEA-A25DF8EAD563}">
      <text>
        <r>
          <rPr>
            <b/>
            <sz val="9"/>
            <color indexed="81"/>
            <rFont val="Tahoma"/>
            <family val="2"/>
          </rPr>
          <t>Autor:</t>
        </r>
        <r>
          <rPr>
            <sz val="9"/>
            <color indexed="81"/>
            <rFont val="Tahoma"/>
            <family val="2"/>
          </rPr>
          <t xml:space="preserve">
VER HOJA DE ESCALAS DE VALORACIÓN </t>
        </r>
      </text>
    </comment>
    <comment ref="AH6" authorId="0" shapeId="0" xr:uid="{D436BC3E-AEDA-4467-A04F-C31FF07B2A82}">
      <text>
        <r>
          <rPr>
            <b/>
            <sz val="9"/>
            <color indexed="81"/>
            <rFont val="Tahoma"/>
            <family val="2"/>
          </rPr>
          <t>Autor:</t>
        </r>
        <r>
          <rPr>
            <sz val="9"/>
            <color indexed="81"/>
            <rFont val="Tahoma"/>
            <family val="2"/>
          </rPr>
          <t xml:space="preserve">
VER HOJA ESCALA DE VALORACIÓN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56797B48-D54B-42B0-BFBF-C692D1D6E949}">
      <text>
        <r>
          <rPr>
            <b/>
            <sz val="9"/>
            <color indexed="81"/>
            <rFont val="Tahoma"/>
            <family val="2"/>
          </rPr>
          <t>Autor:</t>
        </r>
        <r>
          <rPr>
            <sz val="9"/>
            <color indexed="81"/>
            <rFont val="Tahoma"/>
            <family val="2"/>
          </rPr>
          <t xml:space="preserve">
VER HOJA DE CLASIFICACIÓN DE RIESGOS </t>
        </r>
      </text>
    </comment>
    <comment ref="N6" authorId="0" shapeId="0" xr:uid="{43E99A78-BC99-4632-AB5F-D3D553948A24}">
      <text>
        <r>
          <rPr>
            <b/>
            <sz val="9"/>
            <color indexed="81"/>
            <rFont val="Tahoma"/>
            <family val="2"/>
          </rPr>
          <t>Autor:</t>
        </r>
        <r>
          <rPr>
            <sz val="9"/>
            <color indexed="81"/>
            <rFont val="Tahoma"/>
            <family val="2"/>
          </rPr>
          <t xml:space="preserve">
VER HOJA DE ESCALAS DE VALORACIÓN </t>
        </r>
      </text>
    </comment>
    <comment ref="AH6" authorId="0" shapeId="0" xr:uid="{76A47DDE-23C2-40B5-B177-F5A2BCBA7E62}">
      <text>
        <r>
          <rPr>
            <b/>
            <sz val="9"/>
            <color indexed="81"/>
            <rFont val="Tahoma"/>
            <family val="2"/>
          </rPr>
          <t>Autor:</t>
        </r>
        <r>
          <rPr>
            <sz val="9"/>
            <color indexed="81"/>
            <rFont val="Tahoma"/>
            <family val="2"/>
          </rPr>
          <t xml:space="preserve">
VER HOJA ESCALA DE VALORACIÓN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tc={73263B92-1E9F-485F-8D5B-45B2FC973D61}</author>
  </authors>
  <commentList>
    <comment ref="D6" authorId="0" shapeId="0" xr:uid="{0F0BA62B-4F44-4810-AC8C-AE6EF726E04E}">
      <text>
        <r>
          <rPr>
            <b/>
            <sz val="9"/>
            <color indexed="81"/>
            <rFont val="Tahoma"/>
            <family val="2"/>
          </rPr>
          <t>Autor:</t>
        </r>
        <r>
          <rPr>
            <sz val="9"/>
            <color indexed="81"/>
            <rFont val="Tahoma"/>
            <family val="2"/>
          </rPr>
          <t xml:space="preserve">
VER HOJA DE CLASIFICACIÓN DE RIESGOS </t>
        </r>
      </text>
    </comment>
    <comment ref="N6" authorId="0" shapeId="0" xr:uid="{DF832C05-52DB-4E6C-9112-C3EC8A074DAD}">
      <text>
        <r>
          <rPr>
            <b/>
            <sz val="9"/>
            <color indexed="81"/>
            <rFont val="Tahoma"/>
            <family val="2"/>
          </rPr>
          <t>Autor:</t>
        </r>
        <r>
          <rPr>
            <sz val="9"/>
            <color indexed="81"/>
            <rFont val="Tahoma"/>
            <family val="2"/>
          </rPr>
          <t xml:space="preserve">
VER HOJA DE ESCALAS DE VALORACIÓN </t>
        </r>
      </text>
    </comment>
    <comment ref="AH6" authorId="0" shapeId="0" xr:uid="{AA1EBBF3-087C-4C63-959A-05C8B6B981E4}">
      <text>
        <r>
          <rPr>
            <b/>
            <sz val="9"/>
            <color indexed="81"/>
            <rFont val="Tahoma"/>
            <family val="2"/>
          </rPr>
          <t>Autor:</t>
        </r>
        <r>
          <rPr>
            <sz val="9"/>
            <color indexed="81"/>
            <rFont val="Tahoma"/>
            <family val="2"/>
          </rPr>
          <t xml:space="preserve">
VER HOJA ESCALA DE VALORACIÓN</t>
        </r>
      </text>
    </comment>
    <comment ref="AL22" authorId="1" shapeId="0" xr:uid="{73263B92-1E9F-485F-8D5B-45B2FC973D61}">
      <text>
        <t>[Threaded comment]
Your version of Excel allows you to read this threaded comment; however, any edits to it will get removed if the file is opened in a newer version of Excel. Learn more: https://go.microsoft.com/fwlink/?linkid=870924
Comment:
    La aprobación de pago es solamente responsabilidad del solicitante de la compra</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87090104-43A0-4167-9C53-2C193ECE586A}">
      <text>
        <r>
          <rPr>
            <b/>
            <sz val="9"/>
            <color indexed="81"/>
            <rFont val="Tahoma"/>
            <family val="2"/>
          </rPr>
          <t>Autor:</t>
        </r>
        <r>
          <rPr>
            <sz val="9"/>
            <color indexed="81"/>
            <rFont val="Tahoma"/>
            <family val="2"/>
          </rPr>
          <t xml:space="preserve">
VER HOJA DE CLASIFICACIÓN DE RIESGOS </t>
        </r>
      </text>
    </comment>
    <comment ref="N6" authorId="0" shapeId="0" xr:uid="{73E685E3-47B0-4679-B861-68D70181DC03}">
      <text>
        <r>
          <rPr>
            <b/>
            <sz val="9"/>
            <color indexed="81"/>
            <rFont val="Tahoma"/>
            <family val="2"/>
          </rPr>
          <t>Autor:</t>
        </r>
        <r>
          <rPr>
            <sz val="9"/>
            <color indexed="81"/>
            <rFont val="Tahoma"/>
            <family val="2"/>
          </rPr>
          <t xml:space="preserve">
VER HOJA DE ESCALAS DE VALORACIÓN </t>
        </r>
      </text>
    </comment>
    <comment ref="AH6" authorId="0" shapeId="0" xr:uid="{CB08C193-6CA4-46BF-81AC-31C48B47503C}">
      <text>
        <r>
          <rPr>
            <b/>
            <sz val="9"/>
            <color indexed="81"/>
            <rFont val="Tahoma"/>
            <family val="2"/>
          </rPr>
          <t>Autor:</t>
        </r>
        <r>
          <rPr>
            <sz val="9"/>
            <color indexed="81"/>
            <rFont val="Tahoma"/>
            <family val="2"/>
          </rPr>
          <t xml:space="preserve">
VER HOJA ESCALA DE VALORACIÓN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7BBF1C50-4E4B-4BB6-9BD2-42D6BD9028F8}">
      <text>
        <r>
          <rPr>
            <b/>
            <sz val="9"/>
            <color indexed="81"/>
            <rFont val="Tahoma"/>
            <family val="2"/>
          </rPr>
          <t>Autor:</t>
        </r>
        <r>
          <rPr>
            <sz val="9"/>
            <color indexed="81"/>
            <rFont val="Tahoma"/>
            <family val="2"/>
          </rPr>
          <t xml:space="preserve">
VER HOJA DE CLASIFICACIÓN DE RIESGOS </t>
        </r>
      </text>
    </comment>
    <comment ref="N6" authorId="0" shapeId="0" xr:uid="{88269F11-94FE-49EC-A530-3A07397F32D1}">
      <text>
        <r>
          <rPr>
            <b/>
            <sz val="9"/>
            <color indexed="81"/>
            <rFont val="Tahoma"/>
            <family val="2"/>
          </rPr>
          <t>Autor:</t>
        </r>
        <r>
          <rPr>
            <sz val="9"/>
            <color indexed="81"/>
            <rFont val="Tahoma"/>
            <family val="2"/>
          </rPr>
          <t xml:space="preserve">
VER HOJA DE ESCALAS DE VALORACIÓN </t>
        </r>
      </text>
    </comment>
    <comment ref="AH6" authorId="0" shapeId="0" xr:uid="{88DA98EB-B090-46BC-B795-5DF63ED00F06}">
      <text>
        <r>
          <rPr>
            <b/>
            <sz val="9"/>
            <color indexed="81"/>
            <rFont val="Tahoma"/>
            <family val="2"/>
          </rPr>
          <t>Autor:</t>
        </r>
        <r>
          <rPr>
            <sz val="9"/>
            <color indexed="81"/>
            <rFont val="Tahoma"/>
            <family val="2"/>
          </rPr>
          <t xml:space="preserve">
VER HOJA ESCALA DE VALORACIÓN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9C2690D6-D856-4476-B090-B5CD2B8CDD9F}">
      <text>
        <r>
          <rPr>
            <b/>
            <sz val="9"/>
            <color indexed="81"/>
            <rFont val="Tahoma"/>
            <family val="2"/>
          </rPr>
          <t>Autor:</t>
        </r>
        <r>
          <rPr>
            <sz val="9"/>
            <color indexed="81"/>
            <rFont val="Tahoma"/>
            <family val="2"/>
          </rPr>
          <t xml:space="preserve">
VER HOJA DE CLASIFICACIÓN DE RIESGOS </t>
        </r>
      </text>
    </comment>
    <comment ref="N6" authorId="0" shapeId="0" xr:uid="{06BAD658-A909-4D01-9BF7-B4ADD1A4B32A}">
      <text>
        <r>
          <rPr>
            <b/>
            <sz val="9"/>
            <color indexed="81"/>
            <rFont val="Tahoma"/>
            <family val="2"/>
          </rPr>
          <t>Autor:</t>
        </r>
        <r>
          <rPr>
            <sz val="9"/>
            <color indexed="81"/>
            <rFont val="Tahoma"/>
            <family val="2"/>
          </rPr>
          <t xml:space="preserve">
VER HOJA DE ESCALAS DE VALORACIÓN </t>
        </r>
      </text>
    </comment>
    <comment ref="AH6" authorId="0" shapeId="0" xr:uid="{EDA8E6B4-D3B6-4896-9765-C8B97406FFD7}">
      <text>
        <r>
          <rPr>
            <b/>
            <sz val="9"/>
            <color indexed="81"/>
            <rFont val="Tahoma"/>
            <family val="2"/>
          </rPr>
          <t>Autor:</t>
        </r>
        <r>
          <rPr>
            <sz val="9"/>
            <color indexed="81"/>
            <rFont val="Tahoma"/>
            <family val="2"/>
          </rPr>
          <t xml:space="preserve">
VER HOJA ESCALA DE VALORACIÓN</t>
        </r>
      </text>
    </comment>
  </commentList>
</comments>
</file>

<file path=xl/sharedStrings.xml><?xml version="1.0" encoding="utf-8"?>
<sst xmlns="http://schemas.openxmlformats.org/spreadsheetml/2006/main" count="1895" uniqueCount="764">
  <si>
    <t>Mapa de Riesgo</t>
  </si>
  <si>
    <t>Calificación</t>
  </si>
  <si>
    <t>Tratamiento</t>
  </si>
  <si>
    <t>Mapa de Riesgo Residual</t>
  </si>
  <si>
    <t>Impacto</t>
  </si>
  <si>
    <t>EXTREMO</t>
  </si>
  <si>
    <t>≥ 17 y ≥25</t>
  </si>
  <si>
    <t>Zona de riesgo extrema: Reducir el riesgo, evitar, compartir o transferir</t>
  </si>
  <si>
    <t>ALTO</t>
  </si>
  <si>
    <t>≥ 10 y ≥16</t>
  </si>
  <si>
    <t>Zona de riesgo Alto: Reducir el riesgo, evitar, transferir.</t>
  </si>
  <si>
    <t>MODERADO</t>
  </si>
  <si>
    <t>≥ 5 y ≥9</t>
  </si>
  <si>
    <t>Zona de riesgo moderada:  reducir el riesgo, evitar</t>
  </si>
  <si>
    <t>BAJA</t>
  </si>
  <si>
    <t>≥ 3 y ≥ 4</t>
  </si>
  <si>
    <t>Zona de riesgo baja: Asumir el riesgo</t>
  </si>
  <si>
    <t>MUY BAJA</t>
  </si>
  <si>
    <t>&lt; 2</t>
  </si>
  <si>
    <t>Zona de riesgo muy baja: Asumir el riesgo</t>
  </si>
  <si>
    <t>Probabilidad</t>
  </si>
  <si>
    <t>TIPO DE RIESGO</t>
  </si>
  <si>
    <t>DEFINICIÓN</t>
  </si>
  <si>
    <t>EJEMPLOS</t>
  </si>
  <si>
    <t xml:space="preserve">RIESGO ESTRATÉGICO </t>
  </si>
  <si>
    <t>Los  riesgos estratégicos son los que amenazan a una organización y pueden generar  interrupciones bruscas en los planes, servicios y actividades que conforman el cumplimiento de la estrategia de la organización. Es aquel que amenaza la misión central.                                  El riesgo estratégico puede tomar la forma de un evento potencial que pueda menoscabar la implementación de una estrategia de negocios o el logro de las metas estratégicas.</t>
  </si>
  <si>
    <r>
      <t>*</t>
    </r>
    <r>
      <rPr>
        <b/>
        <sz val="11"/>
        <color theme="1"/>
        <rFont val="Calibri"/>
        <family val="2"/>
        <scheme val="minor"/>
      </rPr>
      <t>Cambios en la demanda y preferencias de los consumidore</t>
    </r>
    <r>
      <rPr>
        <sz val="11"/>
        <color theme="1"/>
        <rFont val="Calibri"/>
        <family val="2"/>
        <scheme val="minor"/>
      </rPr>
      <t>s, ocasionados por la falta de innovación o de incorporación de nuevas tecnologías.
*</t>
    </r>
    <r>
      <rPr>
        <b/>
        <sz val="11"/>
        <color theme="1"/>
        <rFont val="Calibri"/>
        <family val="2"/>
        <scheme val="minor"/>
      </rPr>
      <t>Cambios regulatorios y legales</t>
    </r>
    <r>
      <rPr>
        <sz val="11"/>
        <color theme="1"/>
        <rFont val="Calibri"/>
        <family val="2"/>
        <scheme val="minor"/>
      </rPr>
      <t>, que hagan inviables los procesos comerciales actuales, el sistema de producción o la comercialización de los productos.
*</t>
    </r>
    <r>
      <rPr>
        <b/>
        <sz val="11"/>
        <color theme="1"/>
        <rFont val="Calibri"/>
        <family val="2"/>
        <scheme val="minor"/>
      </rPr>
      <t>Presión competitiva,</t>
    </r>
    <r>
      <rPr>
        <sz val="11"/>
        <color theme="1"/>
        <rFont val="Calibri"/>
        <family val="2"/>
        <scheme val="minor"/>
      </rPr>
      <t xml:space="preserve"> causada por el interés de empresas de la misma industria por monopolizar el mercado, en ocasiones utilizando estrategias que pasan la línea de la ética.
*</t>
    </r>
    <r>
      <rPr>
        <b/>
        <sz val="11"/>
        <color theme="1"/>
        <rFont val="Calibri"/>
        <family val="2"/>
        <scheme val="minor"/>
      </rPr>
      <t>Integraciones o fusiones</t>
    </r>
    <r>
      <rPr>
        <sz val="11"/>
        <color theme="1"/>
        <rFont val="Calibri"/>
        <family val="2"/>
        <scheme val="minor"/>
      </rPr>
      <t>, especialmente cuando estas son hostiles o la adaptación resulta más complicada de lo esperado.
*</t>
    </r>
    <r>
      <rPr>
        <b/>
        <sz val="11"/>
        <color theme="1"/>
        <rFont val="Calibri"/>
        <family val="2"/>
        <scheme val="minor"/>
      </rPr>
      <t>Avances tecnológicos</t>
    </r>
    <r>
      <rPr>
        <sz val="11"/>
        <color theme="1"/>
        <rFont val="Calibri"/>
        <family val="2"/>
        <scheme val="minor"/>
      </rPr>
      <t>, cuando la organización se queda a la saga de la media de su industria, o cuando emprende procesos de Transformación Digital que, aunque exitosos, generan obstáculos transitorios. Es importante anotar en este apartado, que las organizaciones que toman la decisión de automatizar y digitalizar sus sistemas de gestión, implementando tecnologías de vanguardia diseñadas para tal fin, tendrán mayores oportunidades frente a todo tipo de amenazas, incluyendo los riesgos estratégicos.
*</t>
    </r>
    <r>
      <rPr>
        <b/>
        <sz val="11"/>
        <color theme="1"/>
        <rFont val="Calibri"/>
        <family val="2"/>
        <scheme val="minor"/>
      </rPr>
      <t>Rotación de empleados o en la Alta Dirección</t>
    </r>
    <r>
      <rPr>
        <sz val="11"/>
        <color theme="1"/>
        <rFont val="Calibri"/>
        <family val="2"/>
        <scheme val="minor"/>
      </rPr>
      <t>, lo cual implicaría cambios en las políticas, en la misión y en la visión, lo que hace que la organización tome cierto tiempo para asimilarlo, abriendo una brecha de vulnerabilidad entre tanto.                                                                                                                                                                                                                                                                                                                                                                                                                                *</t>
    </r>
    <r>
      <rPr>
        <b/>
        <sz val="11"/>
        <color theme="1"/>
        <rFont val="Calibri"/>
        <family val="2"/>
        <scheme val="minor"/>
      </rPr>
      <t>Cambios en los procesos de producción</t>
    </r>
    <r>
      <rPr>
        <sz val="11"/>
        <color theme="1"/>
        <rFont val="Calibri"/>
        <family val="2"/>
        <scheme val="minor"/>
      </rPr>
      <t>, que requieren nuevos procesos de formación y capacitación en los que no todos los empleados participarán o superarán.</t>
    </r>
  </si>
  <si>
    <t>RIESGO FINANCIERO</t>
  </si>
  <si>
    <t>El riesgo financiero puede entenderse como la probabilidad de tener un resultado negativo e inesperado debido a los movimientos del mercado. Estos riesgos pueden provocarse por una mala administración de los flujos de caja o por los riesgos relacionados con ingresos por debajo de lo esperado. Hay diferentes causas por las cuales pueden suceder: Administración inadecuada, Endeudamiento elevado, Variaciones de cambio o en las tasas de interés, Operaciones de mercado o inversiones con alto grado de inseguridad, Falta de información para tomar decisiones, falta de recursos.</t>
  </si>
  <si>
    <r>
      <rPr>
        <b/>
        <sz val="11"/>
        <color theme="1"/>
        <rFont val="Calibri"/>
        <family val="2"/>
        <scheme val="minor"/>
      </rPr>
      <t>*Riesgo de mercado</t>
    </r>
    <r>
      <rPr>
        <sz val="11"/>
        <color theme="1"/>
        <rFont val="Calibri"/>
        <family val="2"/>
        <scheme val="minor"/>
      </rPr>
      <t xml:space="preserve">:Entre las clases de riesgos financieros, uno de los más importantes es el riesgo de mercado. Este tipo de riesgo tiene un alcance muy amplio, ya que aparece debido a la dinámica de la oferta y la demanda. El riesgo de mercado se origina en gran parte por las incertidumbres económicas, lo cual puede impactar en el rendimiento de todas las empresas y no de una sola en particular. La variación en los precios de los activos, de los pasivos y de los derivados forma parte de esas fuentes de riesgo.
</t>
    </r>
    <r>
      <rPr>
        <b/>
        <sz val="11"/>
        <color theme="1"/>
        <rFont val="Calibri"/>
        <family val="2"/>
        <scheme val="minor"/>
      </rPr>
      <t>Riesgo de crédito o riesgo crediticio</t>
    </r>
    <r>
      <rPr>
        <sz val="11"/>
        <color theme="1"/>
        <rFont val="Calibri"/>
        <family val="2"/>
        <scheme val="minor"/>
      </rPr>
      <t xml:space="preserve">:En la administración de riesgos financieros, el riesgo de crédito tiene una importancia trascendental. Este riesgo se refiere a la posibilidad de que un acreedor no reciba el pago de un préstamo o de que lo reciba con atraso. El riesgo de crédito es, entonces, una manera de determinar la capacidad que tiene un deudor de cumplir con sus obligaciones de pago.
</t>
    </r>
    <r>
      <rPr>
        <b/>
        <sz val="11"/>
        <color theme="1"/>
        <rFont val="Calibri"/>
        <family val="2"/>
        <scheme val="minor"/>
      </rPr>
      <t>Riesgo de liquidez</t>
    </r>
    <r>
      <rPr>
        <sz val="11"/>
        <color theme="1"/>
        <rFont val="Calibri"/>
        <family val="2"/>
        <scheme val="minor"/>
      </rPr>
      <t xml:space="preserve">:La gestión del riesgo financiero debe prestarle atención a la liquidez de una empresa, pues toda organización debe asegurarse de que cuenta con el flujo de caja suficiente para saldar sus pendientes. Si no lo hace, puede malograr la confianza de los inversionistas. El riesgo de liquidez consiste justamente en eso, en la posibilidad de que una empresa no consiga cumplir con sus compromisos. Una de las causas posibles es la mala gestión del flujo de caja.
</t>
    </r>
    <r>
      <rPr>
        <b/>
        <sz val="11"/>
        <color theme="1"/>
        <rFont val="Calibri"/>
        <family val="2"/>
        <scheme val="minor"/>
      </rPr>
      <t>Riesgo operacional   :</t>
    </r>
    <r>
      <rPr>
        <sz val="11"/>
        <color theme="1"/>
        <rFont val="Calibri"/>
        <family val="2"/>
        <scheme val="minor"/>
      </rPr>
      <t xml:space="preserve"> Hay diferentes clases de riesgo operacional. Estos riesgos suceden por la falta de controles internos dentro de la empresa, fallas tecnológicas, mala administración, errores humanos o falta de capacitación de los empleados.
</t>
    </r>
  </si>
  <si>
    <t>RIESGO LEGAL</t>
  </si>
  <si>
    <t xml:space="preserve">Se refiere al incumplimiento de leyes, normas y regulaciones de diferente tipo que son emitidas por los gobiernos y por otras entidades, por ejemplo, las superintendencias que regulan y controlan el funcionamiento de las empresas. Este puede presentarse tanto por el desconocimiento de una ley o normativa en particular como por la omisión intencional de esta. Igualmente, el riesgo legal tiene que ver con el incumplimiento de contratos y acuerdos comerciales con terceras partes.
</t>
  </si>
  <si>
    <r>
      <rPr>
        <b/>
        <sz val="11"/>
        <color theme="1"/>
        <rFont val="Calibri"/>
        <family val="2"/>
        <scheme val="minor"/>
      </rPr>
      <t>*Riesgo extracontractual</t>
    </r>
    <r>
      <rPr>
        <sz val="11"/>
        <color theme="1"/>
        <rFont val="Calibri"/>
        <family val="2"/>
        <scheme val="minor"/>
      </rPr>
      <t xml:space="preserve">:Este tipo de riesgo legal se presenta sin que la empresa haya firmado un acuerdo con un tercero, pues puede ocurrir, por ejemplo, que una persona externa a la organización viole los derechos de autor y de propiedad de un producto o servicio, ante esto, la empresa entabla una demanda en contra de este. Así mismo, puede darse que la demanda sea en contra de la empresa, entre otros casos por daños o perjuicios a un consumidor por el uso de un producto o por un servicio mal prestado.  Para prevenir este tipo de demandas, es importante que la empresa proteja el valor de sus activos tangibles e intangibles de cualquier daño y que se asegure de que estos no representan ningún daño en el corto y largo plazo para nadie.
</t>
    </r>
    <r>
      <rPr>
        <b/>
        <sz val="11"/>
        <color theme="1"/>
        <rFont val="Calibri"/>
        <family val="2"/>
        <scheme val="minor"/>
      </rPr>
      <t>*Riesgo de cumplimiento:</t>
    </r>
    <r>
      <rPr>
        <sz val="11"/>
        <color theme="1"/>
        <rFont val="Calibri"/>
        <family val="2"/>
        <scheme val="minor"/>
      </rPr>
      <t xml:space="preserve">Es similar al riesgo regulatorio que tiene que ver con el cumplimiento de leyes y normativas, cambio en las legislaciones o presentación de nuevas leyes, pero también considera las políticas y prácticas internas que se establecen para el adecuado funcionamiento de la empresa y que al no cumplirlas puede significar inconsistencias y errores que afecten la operación, la reputación y el nombre de la organización. 
</t>
    </r>
    <r>
      <rPr>
        <b/>
        <sz val="11"/>
        <color theme="1"/>
        <rFont val="Calibri"/>
        <family val="2"/>
        <scheme val="minor"/>
      </rPr>
      <t>*Riesgo de litigio / disputa</t>
    </r>
    <r>
      <rPr>
        <sz val="11"/>
        <color theme="1"/>
        <rFont val="Calibri"/>
        <family val="2"/>
        <scheme val="minor"/>
      </rPr>
      <t xml:space="preserve">:Este tipo de riesgo legal consiste en la posibilidad de que una empresa enfrente litigios con clientes, proveedores o colaboradores por motivos tan diferentes como insatisfacción con un producto o servicio, lesiones o daños por el uso de un producto, despidos injustificados, entre otros. Al estar en una situación como esta, la empresa puede disminuir su productividad y tener un gasto económico elevado. 
</t>
    </r>
    <r>
      <rPr>
        <b/>
        <sz val="11"/>
        <color theme="1"/>
        <rFont val="Calibri"/>
        <family val="2"/>
        <scheme val="minor"/>
      </rPr>
      <t>*Riesgo constitutivo y extintivo</t>
    </r>
    <r>
      <rPr>
        <sz val="11"/>
        <color theme="1"/>
        <rFont val="Calibri"/>
        <family val="2"/>
        <scheme val="minor"/>
      </rPr>
      <t>: El riesgo constitutivo puede presentarse en la constitución legal de la empresa, mientras que el riesgo extintivo tiene que ver con quiebras, ventas o liquidaciones.
Adicional a estos, es importante recordar que el riesgo de tipo contractual puede darse por deficiencias en los contratos, falta de claridad en las condiciones y cláusulas de este,</t>
    </r>
  </si>
  <si>
    <t>RIESGO OPERATIVO</t>
  </si>
  <si>
    <t>Riesgo de pérdida debido a las deficiencias o fallas de los procesos, los recursos y los sistemas internos, o bien a causa de acontecimientos externos.El riesgo operativo hace referencia a la posibilidad de que una entidad incurra en pérdidas originadas por errores humanos, fallas tecnológicas o procesos, infraestructura, o por factores externos.</t>
  </si>
  <si>
    <r>
      <rPr>
        <b/>
        <sz val="11"/>
        <color theme="1"/>
        <rFont val="Calibri"/>
        <family val="2"/>
        <scheme val="minor"/>
      </rPr>
      <t xml:space="preserve">*Fraude interno: </t>
    </r>
    <r>
      <rPr>
        <sz val="11"/>
        <color theme="1"/>
        <rFont val="Calibri"/>
        <family val="2"/>
        <scheme val="minor"/>
      </rPr>
      <t xml:space="preserve">El robo, los sobornos o el incumplimiento de las regulaciones por parte de empleados directos o terceros vinculados contractualmente con la empresa son riesgos operacionales producidos por fraudes internos.
</t>
    </r>
    <r>
      <rPr>
        <b/>
        <sz val="11"/>
        <color theme="1"/>
        <rFont val="Calibri"/>
        <family val="2"/>
        <scheme val="minor"/>
      </rPr>
      <t>*Fraude externo:</t>
    </r>
    <r>
      <rPr>
        <sz val="11"/>
        <color theme="1"/>
        <rFont val="Calibri"/>
        <family val="2"/>
        <scheme val="minor"/>
      </rPr>
      <t xml:space="preserve"> Este tipo de riesgo operativo se origina por la actuación de personas externas a la entidad. Pueden presentarse a través de robos, falsificaciones o ataques informáticos.                                                                                                                                                                                                                                                                                                                         </t>
    </r>
    <r>
      <rPr>
        <b/>
        <sz val="11"/>
        <color theme="1"/>
        <rFont val="Calibri"/>
        <family val="2"/>
        <scheme val="minor"/>
      </rPr>
      <t>*Fallas tecnológicas:</t>
    </r>
    <r>
      <rPr>
        <sz val="11"/>
        <color theme="1"/>
        <rFont val="Calibri"/>
        <family val="2"/>
        <scheme val="minor"/>
      </rPr>
      <t xml:space="preserve">Si tu compañía se expone a fallos en los sistemas de cómputo, en el hardware o en el software, debe identificar los riesgos operativos que estos eventos generen.
</t>
    </r>
    <r>
      <rPr>
        <b/>
        <sz val="11"/>
        <color theme="1"/>
        <rFont val="Calibri"/>
        <family val="2"/>
        <scheme val="minor"/>
      </rPr>
      <t xml:space="preserve"> *Ejecución y gestión de procesos:</t>
    </r>
    <r>
      <rPr>
        <sz val="11"/>
        <color theme="1"/>
        <rFont val="Calibri"/>
        <family val="2"/>
        <scheme val="minor"/>
      </rPr>
      <t xml:space="preserve"> Los errores en la gestión de procesos también implican un riesgo para la compañía. En este sentido, la captura de transacciones, el monitoreo, el reporte y la documentación de clientes, así como la gestión de cuentas deben ser evaluados para reconocer posibles riesgos operacionales.
</t>
    </r>
    <r>
      <rPr>
        <b/>
        <sz val="11"/>
        <color theme="1"/>
        <rFont val="Calibri"/>
        <family val="2"/>
        <scheme val="minor"/>
      </rPr>
      <t>*Relaciones laborales y seguridad en el puesto de trabajo:</t>
    </r>
    <r>
      <rPr>
        <sz val="11"/>
        <color theme="1"/>
        <rFont val="Calibri"/>
        <family val="2"/>
        <scheme val="minor"/>
      </rPr>
      <t xml:space="preserve">Toda actuación que infrinja la legislación laboral y la seguridad en el trabajo puede generar un riesgo operativo latente. Por eso, presta atención a posibles reclamaciones por daños personales o a casos de discriminación laboral dentro de la empresa.
</t>
    </r>
    <r>
      <rPr>
        <b/>
        <sz val="11"/>
        <color theme="1"/>
        <rFont val="Calibri"/>
        <family val="2"/>
        <scheme val="minor"/>
      </rPr>
      <t>*Daños a activos materiales:</t>
    </r>
    <r>
      <rPr>
        <sz val="11"/>
        <color theme="1"/>
        <rFont val="Calibri"/>
        <family val="2"/>
        <scheme val="minor"/>
      </rPr>
      <t xml:space="preserve"> Circunstancias fortuitas como incendios, terremotos, actos terroristas, entre otros, pueden poner en riesgo los activos físicos de tu empresa, así que es importante que identifiques los daños o perjuicios que estos eventos puedan ocasionar.                                                                                                                                                                                                                                                                                                                                                                                                                                                                                                                                 *</t>
    </r>
    <r>
      <rPr>
        <b/>
        <sz val="11"/>
        <color theme="1"/>
        <rFont val="Calibri"/>
        <family val="2"/>
        <scheme val="minor"/>
      </rPr>
      <t xml:space="preserve">Clientes, Productos y prácticas empresariales: </t>
    </r>
    <r>
      <rPr>
        <sz val="11"/>
        <color theme="1"/>
        <rFont val="Calibri"/>
        <family val="2"/>
        <scheme val="minor"/>
      </rPr>
      <t>Son riesgos asociados a las fallas negligentes o involuntarias de las obligaciones frente a los clientes que impiden satisfacer una obligación profesional.</t>
    </r>
  </si>
  <si>
    <t>RIESGO TECNOLÓGICO</t>
  </si>
  <si>
    <t xml:space="preserve">El riesgo tecnologico es la amenaza de un fallo en la tecnologÍa de gestion que podria comprometer la seguridad cibernetica y la inteligencia empresarial. Este riesgo  puede venir de muchas formas, incluyendo ineficiencias, robo y malware. Sin embargo, las principales amenazas giran en torno a la arquitectura de software, las herramientas y la entrega y el mantenimiento.
El riesgo tecnológico consiste en la posibilidad de que cualquier fallo en sus sistemas de tecnología de la información interrumpa el funcionamiento de la organización. </t>
  </si>
  <si>
    <r>
      <rPr>
        <b/>
        <sz val="11"/>
        <color theme="1"/>
        <rFont val="Calibri"/>
        <family val="2"/>
        <scheme val="minor"/>
      </rPr>
      <t>La obsolescencia del software</t>
    </r>
    <r>
      <rPr>
        <sz val="11"/>
        <color theme="1"/>
        <rFont val="Calibri"/>
        <family val="2"/>
        <scheme val="minor"/>
      </rPr>
      <t xml:space="preserve">. Los sistemas de información se vuelven obsoletos y vulnerables. Es por ello que las empresas deben realizar cambios de versión que puedan asegurar el funcionamiento de estos sistemas, minimizando así el riesgo tecnológico. En este sentido, trabajar con sistemas cloud es la mejor solución para garantizar el funcionamiento de sistemas actualizados y seguros, ya que son sus proveedores los responsables del mantenimiento de los software.
</t>
    </r>
    <r>
      <rPr>
        <b/>
        <sz val="11"/>
        <color theme="1"/>
        <rFont val="Calibri"/>
        <family val="2"/>
        <scheme val="minor"/>
      </rPr>
      <t xml:space="preserve">La obsolescencia del hardware. </t>
    </r>
    <r>
      <rPr>
        <sz val="11"/>
        <color theme="1"/>
        <rFont val="Calibri"/>
        <family val="2"/>
        <scheme val="minor"/>
      </rPr>
      <t xml:space="preserve">De igual modo que los sistemas cambian con mucha rapidez, también es inevitable que los recursos físicos se vuelvan obsoletos rápidamente, no porque el dispositivo quede en desuso o se deje de fabricar, sino porque la innovación tecnológica obliga a adaptarse a los requerimientos técnicos de los sistemas para su eficaz funcionamiento.                                                                                                                                                                </t>
    </r>
    <r>
      <rPr>
        <b/>
        <sz val="11"/>
        <color theme="1"/>
        <rFont val="Calibri"/>
        <family val="2"/>
        <scheme val="minor"/>
      </rPr>
      <t xml:space="preserve">Copias de seguridad. </t>
    </r>
    <r>
      <rPr>
        <sz val="11"/>
        <color theme="1"/>
        <rFont val="Calibri"/>
        <family val="2"/>
        <scheme val="minor"/>
      </rPr>
      <t xml:space="preserve">Cuando las empresas trabajan con sistemas locales, lamentablemente, no todas son conscientes de la importancia que tiene realizar backups de forma frecuente y planificada. Una labor que, sin embargo, se puede evitar cuando se trabaja con sistemas de almacenamiento en la nube, ya que en estos casos las copias de seguridad se realizan de forma automática y programada.
</t>
    </r>
    <r>
      <rPr>
        <b/>
        <sz val="11"/>
        <color theme="1"/>
        <rFont val="Calibri"/>
        <family val="2"/>
        <scheme val="minor"/>
      </rPr>
      <t>Infraestructura</t>
    </r>
    <r>
      <rPr>
        <sz val="11"/>
        <color theme="1"/>
        <rFont val="Calibri"/>
        <family val="2"/>
        <scheme val="minor"/>
      </rPr>
      <t xml:space="preserve">. Si la compañía decide tener una infraestructura informática propia, es decir, manejar todo el software y hardware donde se recopila, almacena y gestiona la información, debe tener en cuenta que ha de contar con el espacio físico y los recursos humanos técnicos para su adecuado funcionamiento.                                                                                                                                                                                                                                                                   </t>
    </r>
    <r>
      <rPr>
        <b/>
        <sz val="11"/>
        <color theme="1"/>
        <rFont val="Calibri"/>
        <family val="2"/>
        <scheme val="minor"/>
      </rPr>
      <t>Ciberseguridad</t>
    </r>
    <r>
      <rPr>
        <sz val="11"/>
        <color theme="1"/>
        <rFont val="Calibri"/>
        <family val="2"/>
        <scheme val="minor"/>
      </rPr>
      <t xml:space="preserve">. El riesgo a las violaciones de datos y privacidad es uno de los que más preocupan a las empresas en la actualidad, ya que cada año los ciberataques aumentan considerablemente, lo que supone pérdidas millonarias para las organizaciones.                                                                                                                                                                                                                                                                                                                                                                                              </t>
    </r>
    <r>
      <rPr>
        <b/>
        <sz val="11"/>
        <color theme="1"/>
        <rFont val="Calibri"/>
        <family val="2"/>
        <scheme val="minor"/>
      </rPr>
      <t>Resiliencia tecnológica.</t>
    </r>
    <r>
      <rPr>
        <sz val="11"/>
        <color theme="1"/>
        <rFont val="Calibri"/>
        <family val="2"/>
        <scheme val="minor"/>
      </rPr>
      <t xml:space="preserve"> La tecnología cambia a pasos agigantados y las empresas se encuentran ante un reto continuo para adaptarse a los cambios, seguir siendo competitivas y mantener el equilibrio entre la tecnología y la sostenibilidad. Las compañías que no estén dispuestas a transformarse, sin duda, dejarán de ser competitivas en el mercado a medio o largo plazo.</t>
    </r>
  </si>
  <si>
    <t>RIESGO REPUTACIONAL</t>
  </si>
  <si>
    <t>Es la posibilidad de pérdida o merma en la reputación de una organización de forma que afecte de forma negativa a la percepción que el entorno social tiene sobre la misma. Este daño reputacional puede producir una pérdida directa o indirecta del valor de una compañía.</t>
  </si>
  <si>
    <t>Son riesgos que vienen derivados de temas como la transparencia, confianza, protección al inversor, conductas de la compañía en relación a la sociedad, etc.Cuando se materializa el riesgo reputacional, éste tiene un impacto sobre toda la compañía.Los impactos de una pérdida reputacional puede determinar o decantar la estrategia de una compañía en un momento determinado</t>
  </si>
  <si>
    <t xml:space="preserve">RIESGO DE CORRUPCIÓN </t>
  </si>
  <si>
    <t>La posibilidad de que, por acción u omisión, uso indebido del poder, de los recursos o de la información, se lesionen los intereses de una entidad y en consecuencia del Estado, para la obtención de un beneficio particular.</t>
  </si>
  <si>
    <r>
      <t xml:space="preserve">La corrupción se describe como el fenómeno que atenta contra la dignidad de una persona, grupo o nación, que se atribuye al servidor público que en el ejercicio de sus funciones obtiene un beneficio particular para él o para un tercero, por ejemplo: beneficios pecuniarios, políticos, o de posición social.                                                                                                                                                                                                                                                                                                   </t>
    </r>
    <r>
      <rPr>
        <b/>
        <sz val="11"/>
        <color theme="1"/>
        <rFont val="Calibri"/>
        <family val="2"/>
        <scheme val="minor"/>
      </rPr>
      <t>*Dinero</t>
    </r>
    <r>
      <rPr>
        <sz val="11"/>
        <color theme="1"/>
        <rFont val="Calibri"/>
        <family val="2"/>
        <scheme val="minor"/>
      </rPr>
      <t xml:space="preserve">: Soborno, propina, evasión, malversación, fraude, latrocinio, extorsión, chantaje y lavado de dinero
</t>
    </r>
    <r>
      <rPr>
        <b/>
        <sz val="11"/>
        <color theme="1"/>
        <rFont val="Calibri"/>
        <family val="2"/>
        <scheme val="minor"/>
      </rPr>
      <t xml:space="preserve">*Activos: </t>
    </r>
    <r>
      <rPr>
        <sz val="11"/>
        <color theme="1"/>
        <rFont val="Calibri"/>
        <family val="2"/>
        <scheme val="minor"/>
      </rPr>
      <t xml:space="preserve">Apropiación indebida, robo, especulación, fraude, ocultamiento y declaraciones erróneas
</t>
    </r>
    <r>
      <rPr>
        <b/>
        <sz val="11"/>
        <color theme="1"/>
        <rFont val="Calibri"/>
        <family val="2"/>
        <scheme val="minor"/>
      </rPr>
      <t>*Personas:</t>
    </r>
    <r>
      <rPr>
        <sz val="11"/>
        <color theme="1"/>
        <rFont val="Calibri"/>
        <family val="2"/>
        <scheme val="minor"/>
      </rPr>
      <t xml:space="preserve"> Trabajo forzado, discriminación, acoso, abuso, nepotismo, amiguismo, ineptitud, conflictos de interés, plagio y fijación de precios
</t>
    </r>
    <r>
      <rPr>
        <b/>
        <sz val="11"/>
        <color theme="1"/>
        <rFont val="Calibri"/>
        <family val="2"/>
        <scheme val="minor"/>
      </rPr>
      <t>*Poder:</t>
    </r>
    <r>
      <rPr>
        <sz val="11"/>
        <color theme="1"/>
        <rFont val="Calibri"/>
        <family val="2"/>
        <scheme val="minor"/>
      </rPr>
      <t xml:space="preserve"> Prácticas depredadoras, prepotencia, impunidad, obstrucción de la justicia, omisión, intimidación, tráfico de influencias, acumulación, enriquecimiento Ilícito y derroche</t>
    </r>
  </si>
  <si>
    <t>SEVERIDAD</t>
  </si>
  <si>
    <t>Requiere implementar medidas urgentes.</t>
  </si>
  <si>
    <t>Requiere atención por parte de las directivas. Tomar acciones requeridas para reducir el riesgo residual</t>
  </si>
  <si>
    <t>Implementar programas y medidas de seguridad, protección de activos y prevención de pérdidas</t>
  </si>
  <si>
    <t>Mantener el monitoreo sobre los controles establecidos para evitar la materialización del riesgo</t>
  </si>
  <si>
    <t>PROBABILIDAD</t>
  </si>
  <si>
    <t xml:space="preserve">FRECUENCIA </t>
  </si>
  <si>
    <t>MUY ALTA</t>
  </si>
  <si>
    <t>El riesgo se materializa en la mayoría de la circunstancias</t>
  </si>
  <si>
    <t>Es probable que ocurra muchas veces (ocurre frecuentemente)</t>
  </si>
  <si>
    <t>ALTA</t>
  </si>
  <si>
    <t>El riesgo se materializa casi en cualquier circunstancia</t>
  </si>
  <si>
    <t>Es probable que suceda algunas veces (ha ocurrido con poca frecuencia)</t>
  </si>
  <si>
    <t>G</t>
  </si>
  <si>
    <t>MODERADA</t>
  </si>
  <si>
    <t>La materialización de riesgo no es muy común, pero puede ocurrir</t>
  </si>
  <si>
    <t>Es poco probable que ocurra , pero no imposible(rara vez ha ocurrido)</t>
  </si>
  <si>
    <t>GGG</t>
  </si>
  <si>
    <t>La materialización del riesgo puede ocurrir en algún momento</t>
  </si>
  <si>
    <t>Es muy poco probable que ocurra(no se sabe si ha ocurrido)</t>
  </si>
  <si>
    <t>La materialización del riesgo ocurre solo bajo circunstancias excepcionales</t>
  </si>
  <si>
    <t xml:space="preserve">Es casi inconcebible que ocurra </t>
  </si>
  <si>
    <t>IMPACTO</t>
  </si>
  <si>
    <t>SIGNIFICACTIVO</t>
  </si>
  <si>
    <t>Catastrófico / efectos negativos o daños no reversibles o demora en recuperarse con gran inversión de tiempo y recursos</t>
  </si>
  <si>
    <t>MAYOR</t>
  </si>
  <si>
    <t>Efectos negativos de gran impacto, pero reversibles o subsanable con inversión tiempo y recursos</t>
  </si>
  <si>
    <t>IMPORTANTE</t>
  </si>
  <si>
    <t>Efectos negativos de mediano impacto, con consecuencia leves o subsanables con poca inversión de tiempo y recursos</t>
  </si>
  <si>
    <t>BAJO</t>
  </si>
  <si>
    <t>Genera efectos negativos, pero con consecuencia leves y subsanables con poca inversión de tiempo y recursos</t>
  </si>
  <si>
    <t>MENOR</t>
  </si>
  <si>
    <t>No genera efectos negativos o son mínimas y no tiene consecuencias y acciones posteriores</t>
  </si>
  <si>
    <t xml:space="preserve">Tipo de control </t>
  </si>
  <si>
    <t xml:space="preserve">Ejecución del control </t>
  </si>
  <si>
    <t xml:space="preserve">Frecuencia del control </t>
  </si>
  <si>
    <t xml:space="preserve">Documentación del control (Soporte material y escrito) </t>
  </si>
  <si>
    <t xml:space="preserve">Responsabilidad del control  </t>
  </si>
  <si>
    <t xml:space="preserve">Complejidad del control </t>
  </si>
  <si>
    <t>PREVENTIVO</t>
  </si>
  <si>
    <t>DETECTIVO</t>
  </si>
  <si>
    <t>CORRECTIVO</t>
  </si>
  <si>
    <t>COMBINADO</t>
  </si>
  <si>
    <t>AUTOMÁTICO</t>
  </si>
  <si>
    <t xml:space="preserve">MANUAL </t>
  </si>
  <si>
    <t>CONTINUO</t>
  </si>
  <si>
    <t>PERIODICO</t>
  </si>
  <si>
    <t>DISCRECIONAL</t>
  </si>
  <si>
    <t>DOCUMENTADO</t>
  </si>
  <si>
    <t>PARCIALMENTE</t>
  </si>
  <si>
    <t>SIN DOCUMENTAR</t>
  </si>
  <si>
    <t>DEFINIDA</t>
  </si>
  <si>
    <t>ASIGNADA Y NO FORMALIZADA</t>
  </si>
  <si>
    <t>NO DEFINIDA</t>
  </si>
  <si>
    <t>SENCILLO</t>
  </si>
  <si>
    <t>ALGO COMPLEJO</t>
  </si>
  <si>
    <t>MUY COMPLEJO</t>
  </si>
  <si>
    <t>Valoración</t>
  </si>
  <si>
    <t>PROCESO</t>
  </si>
  <si>
    <t xml:space="preserve">CODIGO DEL RIESGO </t>
  </si>
  <si>
    <t>RIESGO</t>
  </si>
  <si>
    <t>RIESGOS DE CORRUPCIÓN IDENTIFICADOS</t>
  </si>
  <si>
    <t xml:space="preserve">RIESGO INHERENTE </t>
  </si>
  <si>
    <t xml:space="preserve">RIESGO RESIDUAL </t>
  </si>
  <si>
    <t xml:space="preserve">GESTIÓN DE LA CONTRATACIÓN DE GASTOS </t>
  </si>
  <si>
    <t>RI-JUR-001</t>
  </si>
  <si>
    <t xml:space="preserve">Posibilidad de celebración indebida de contratos </t>
  </si>
  <si>
    <t>X</t>
  </si>
  <si>
    <t>RI-JUR-002</t>
  </si>
  <si>
    <t xml:space="preserve">Posibilidad de aprobación de informes y pagos de contratos sin el cumplimiento del objeto contractual y de las obligaciones contractuales </t>
  </si>
  <si>
    <t>Mapa de Riesgo Inherente</t>
  </si>
  <si>
    <t>RI-JUR-003</t>
  </si>
  <si>
    <t xml:space="preserve">Posibilidad de omisión o vencimiento de las coberturas contractuales amparados por las pólizas de seguro constituidas a favor de Ruta N </t>
  </si>
  <si>
    <t>RI-FINA-002
RI-GH-006</t>
  </si>
  <si>
    <t>RI-JUR-001
RI-JUR-002
RI-GD-001
RI-COMP-002
RI-MYC-001</t>
  </si>
  <si>
    <t>RI-JUR-004</t>
  </si>
  <si>
    <t>Posibilidad de vencimineto de los plazos para la liquidación de contratos conforme lo convenido en el contrato o  por la normatividad legal vigente</t>
  </si>
  <si>
    <t>RI-JUR-003
RI-JUR-006
RI-FINA-003
RI-GH-004
RI-GH-005
RI-FINA-004
 RI-FINA-005
RI-FINA-006
RI-FINA-007
RI-FINA-008
RI-FINA-009
 RI-FINA-010
RI-GD-003
RI-COMP-001
RI-MYC-002
FINA-014
RI-FINA-015,
RI-FINA-016</t>
  </si>
  <si>
    <t>RI-JUR-005
RI-GH-001
RI-FINA-001
RI-FINA-011
RI-GD-002
RI-COMP-003
RI-GP-001
RI-GP-002
RI-GP-002
RI-GTI-002
RI-GTI-003
RI-GTI-004</t>
  </si>
  <si>
    <t>RI-GH-002</t>
  </si>
  <si>
    <t>RI-FINA-008</t>
  </si>
  <si>
    <t>RI-COMP-002
RI-GP-001
RI-MYC-002
RI-MYC-001</t>
  </si>
  <si>
    <t>RI-JUR-001
RI-JUR-002
RI-GD-001</t>
  </si>
  <si>
    <t>RI-JUR-005</t>
  </si>
  <si>
    <t>Posibilidad de perdida de la información y documentos  derivados de la actuación pre-contractual, contractual o post-contractual  al interior de Ruta N.</t>
  </si>
  <si>
    <t>RI-GH-003
RI-FINA-012
RI-FINA-013
RI-GTI-001</t>
  </si>
  <si>
    <t>RI-JUR-004
RI-GH-003
RI-FINA-003
RI-FINA-007
RI-FINA-009
RI-FINA-015</t>
  </si>
  <si>
    <t>RI-JUR-003
RI-JUR-006
RI-GH-001
RI-GH-004
RI-GH-005
RI-GH-006
RI-FINA-002
RI-FINA-006
RI-FINA-010
RI-GD-003
RI-COMP-003
RI-GP-002
RI-GP-003
RI-GTI-003
RI-GTI-004
RI-FINA-014
RI-FINA-016</t>
  </si>
  <si>
    <t xml:space="preserve">RI-JUR-005
RI-GH-002
RI-FINA-001 
RI-FINA-011
RI-GD-002
RI-COMP-001 </t>
  </si>
  <si>
    <t>RI-GTI-002</t>
  </si>
  <si>
    <t>RI-JUR-006</t>
  </si>
  <si>
    <t>Posibilidad de incumplimiento en el  cargue de la información del proceso contractual  en las plataformas establecidas por la ley (SECOP, Gestión Transparente)</t>
  </si>
  <si>
    <t>RI-FINA-004
RI-FINA-005
RI-FINA-012
RI-FINA-013
RI-GTI-001</t>
  </si>
  <si>
    <t xml:space="preserve">GESTIÓN HUMANA </t>
  </si>
  <si>
    <t>RI-GH-001</t>
  </si>
  <si>
    <t>Posibilidad de Impacto psicosocial por desalineación y ambigüedad de perfiles de cargo, inadecuada delimitación de roles y responsabilidades.</t>
  </si>
  <si>
    <t>Posibilidad de selección y vinculación de personal sin el cumplimiento de los requisitos necesarios para el cargo</t>
  </si>
  <si>
    <t>RI-GH-003</t>
  </si>
  <si>
    <t xml:space="preserve">Posibilidad de falta de garantias a los trabajadores  en el desarrollo procesos disciplinarios a los que sean sometidos  </t>
  </si>
  <si>
    <t>RI-GH-004</t>
  </si>
  <si>
    <t xml:space="preserve">Posibilidad de Inoperancia del área de gestión humana por falta de  alineación con la estrategia corporativa y el  cumplimiento de requisitos técnicos/normativos del MIPG </t>
  </si>
  <si>
    <t>RI-GH-005</t>
  </si>
  <si>
    <t xml:space="preserve">Posibilidad de Inadecuado poblamiento de planta  para la operación de procesos y proyectos </t>
  </si>
  <si>
    <t>RI-GH-006</t>
  </si>
  <si>
    <t xml:space="preserve">Posibilidad  de incumplimiento en la gestión y seguimiento a los riesgos de SEGURIDAD Y SALUD EN EL TRABAJO </t>
  </si>
  <si>
    <t>GESTIÓN FINANCIERA-PRESUPUESTO</t>
  </si>
  <si>
    <t>RI-FINA-001</t>
  </si>
  <si>
    <t>Posibilidad de errores de sobreestimación o subestimación en la proyección y ejecución del presupuesto.</t>
  </si>
  <si>
    <t>GESTIÓN FINANCIERA -PRESUPUESTO</t>
  </si>
  <si>
    <t>RI-FINA-002</t>
  </si>
  <si>
    <t xml:space="preserve">Posibilidad de inadecuada ejecución o mal uso  de presupuesto hacia actividades  que no tenga relación con el objeto misional o las funciones institucionales de la 
Corporación Ruta N </t>
  </si>
  <si>
    <t>RI-FINA-003</t>
  </si>
  <si>
    <t>Posibilidad de Incumplimiento, inoportunidad o inexactitud en la presentación y reporte de informes presupuestales a Entes de Control.</t>
  </si>
  <si>
    <t>RI-FINA-004</t>
  </si>
  <si>
    <t>Posibilidad de Errores en el procesamiento y en registro de información ( imputaciones erradas) o inadecuados procedimientos.</t>
  </si>
  <si>
    <t>GESTIÓN FINANCIERA -CONTABILIDAD</t>
  </si>
  <si>
    <t>RI-FINA-005</t>
  </si>
  <si>
    <t>Posibilidad de Inadecuada causación de hechos económicos que genere sanciones contables, legales y tributarias, derivadas de la preparación y presentación  errónea o extemporánea de la información tributaria y fiscal de la Entidad.</t>
  </si>
  <si>
    <t>GESTIÓN FINANCIERA- CONTABILIDAD</t>
  </si>
  <si>
    <t>RI-FINA-006</t>
  </si>
  <si>
    <t>Posibilidad de errores en existencia, integridad, exactitud, oportunidad y presentación y revelación de la información financiera y contable.</t>
  </si>
  <si>
    <t>GESTIÓN FINANCIERA-CONTABILIDAD</t>
  </si>
  <si>
    <t>RI-FINA-007</t>
  </si>
  <si>
    <t>Posibilidad de Incumplimiento, inoportunidad o inexactitud en la presentación de reportes a entes de control.</t>
  </si>
  <si>
    <t>GESTIÓN FINANCIERA-TESORERÍA</t>
  </si>
  <si>
    <t xml:space="preserve">Posibilidad de Incumplimiento en  pago de obligaciones o pagos errados. </t>
  </si>
  <si>
    <t>RI-FINA-009</t>
  </si>
  <si>
    <t xml:space="preserve">Posibilidad de perdida económica por falencias en la seguridad y respaldo del portafolio de inversiones </t>
  </si>
  <si>
    <t>GESTIÓN FINANCIERA-FACTURACIÓN Y CARTERA</t>
  </si>
  <si>
    <t>RI-FINA-010</t>
  </si>
  <si>
    <t>Posibilidad de demora en el cobro  de los servicios proporcionados por la Corpotración Ruta N .</t>
  </si>
  <si>
    <t>GESTIÓN FINANCIERA -FACTURACIÓN Y CARTERA</t>
  </si>
  <si>
    <t>RI-FINA-011</t>
  </si>
  <si>
    <t>Posibilidad de irrecuperabilidad de Cuentas por Cobrar</t>
  </si>
  <si>
    <t>RI-FINA-012</t>
  </si>
  <si>
    <t xml:space="preserve">Posibilidad de Error en el cálculo de impuestos asociados a las facturas. </t>
  </si>
  <si>
    <t>RI-FINA-013</t>
  </si>
  <si>
    <t>Posibilidad de Error en el cálculo de deterioro de cartera</t>
  </si>
  <si>
    <t>RI-FINA-014</t>
  </si>
  <si>
    <t>Posibilidad de no aprobación de los estados financieros por parte de los máximos órganos de control de la entidad (Junta Directiva y Asamblea de Corporados)</t>
  </si>
  <si>
    <t>RI-FINA-015</t>
  </si>
  <si>
    <t>RI-FINA-016</t>
  </si>
  <si>
    <t>Posibilidad de Incumplimiento, inoportunidad o inexactitud en la presentación de reportes a entes de control</t>
  </si>
  <si>
    <t xml:space="preserve">GESTIÓN DOCUMENTAL </t>
  </si>
  <si>
    <t>RI-GD-001</t>
  </si>
  <si>
    <t>Posibilidad de perdida o daño de la documentación que evidencia la gestión de la corporación Ruta N .</t>
  </si>
  <si>
    <t>RI-GD-002</t>
  </si>
  <si>
    <t>Posibilidad de pérdida de trazabilidad y vulneración de los derechos a los ciudadanos por la incorrecta gestión de las PQR.</t>
  </si>
  <si>
    <t>RI-GD-003</t>
  </si>
  <si>
    <t xml:space="preserve">Posibilidad de pérdida o inadecuada gestión de las comunicaciones oficiales recibidas de externos  o enviadas por Ruta N </t>
  </si>
  <si>
    <t xml:space="preserve">COMPRAS </t>
  </si>
  <si>
    <t>RI-COMP-001</t>
  </si>
  <si>
    <t xml:space="preserve">Posibilidad de ineficiencia en la adquisicion de bienes y servicios para el funcionamiento y operación de la Corporación Ruta N. </t>
  </si>
  <si>
    <t>RI-COMP-002</t>
  </si>
  <si>
    <t>Posibilidad de realizar compras incumpliendo el debido proceso</t>
  </si>
  <si>
    <t>RI-COMP-003</t>
  </si>
  <si>
    <t>Posibilidad de aprobación de pagos de compras sin el cumplimiento de los requisitos  establecidos en la orden.</t>
  </si>
  <si>
    <t>GESTIÓN DE TI</t>
  </si>
  <si>
    <t>RI-GTI-001</t>
  </si>
  <si>
    <t>Posibilidad de fallas o perdidas de los equipos tecnológicos ,  accesorios y periféricos.</t>
  </si>
  <si>
    <t>Posibilidad de pérdida de Información Digital o daños a la infraestructura tecnológica  por vulneraciones a la seguridad</t>
  </si>
  <si>
    <t>RI-GTI-003</t>
  </si>
  <si>
    <t xml:space="preserve">Posibilidad de interrupción de los servicios (aplicaciones y plataformas) </t>
  </si>
  <si>
    <t>RI-GTI-004</t>
  </si>
  <si>
    <t xml:space="preserve">Posibilidad en el incumplimiento en el suministro de herramientas tecnológias (software y hardware) adecuadas  para el desarrollo de la operación y funciones </t>
  </si>
  <si>
    <t xml:space="preserve">GESTIÓN DEL PORTAFOLIO CORPORATIVO </t>
  </si>
  <si>
    <t>RI-GPC-001</t>
  </si>
  <si>
    <t xml:space="preserve">Posibilidad de  fallas  e impresiciones en la recolección , registro y procesamiento de de la información  reportada por los portafolios con respecto a resultados y evidencias de  de los proyectos </t>
  </si>
  <si>
    <t>RI-GPC-002</t>
  </si>
  <si>
    <t>Posibilidad de no adherencia al proceso, metodologías y herramientas en la gestión del de proyectos o programas.</t>
  </si>
  <si>
    <t>RI-GPC-003</t>
  </si>
  <si>
    <t>Posibilidad de que la PMO genere información inoportuna para la gestión de los proyectos y toma de decisiones</t>
  </si>
  <si>
    <t xml:space="preserve">MERCADEO Y COMUNICACIONES </t>
  </si>
  <si>
    <t>RI-MYC-001</t>
  </si>
  <si>
    <t xml:space="preserve">Posibilidad de afectación reputacional a la corporación Ruta N </t>
  </si>
  <si>
    <t>RI-MYC-002</t>
  </si>
  <si>
    <t>Posibilidad de formulación inadecuadas estrategias de comunicación y mercadeo</t>
  </si>
  <si>
    <t>FORMATO</t>
  </si>
  <si>
    <t>MAPA DE RIESGOS CORPORACIÓN RUTA N</t>
  </si>
  <si>
    <t xml:space="preserve">FORM-CAL-010   VERSIÓN 1    FECHA 01/02/2023      </t>
  </si>
  <si>
    <t xml:space="preserve">PROCESO </t>
  </si>
  <si>
    <t xml:space="preserve">GESTIÓN FINANCIERA </t>
  </si>
  <si>
    <t xml:space="preserve">RESPONSABLE DE ACTUALIZACIÓN </t>
  </si>
  <si>
    <t>VIRMAR YESSID DAVID</t>
  </si>
  <si>
    <t xml:space="preserve">FECHA DE ULTIMA ACTUALIZACIÓN </t>
  </si>
  <si>
    <t>CLASIFICACIÓN DEL RIESGO</t>
  </si>
  <si>
    <t>EVALUACIÓN DE RIESGO INHERENTE</t>
  </si>
  <si>
    <t>TIPO DE CONTROL</t>
  </si>
  <si>
    <t>EJECUCIÓN DEL CONTROL</t>
  </si>
  <si>
    <t>FRECUENCIA DEL CONTROL</t>
  </si>
  <si>
    <t>DOCUMENTACIÓN DEL CONTROL</t>
  </si>
  <si>
    <t>RESPONSABILIDAD DEL CONTROL</t>
  </si>
  <si>
    <t>COMPLEJIDAD DEL CONTROL</t>
  </si>
  <si>
    <t>EVALUACIÓN DE RIESGO RESIDUAL</t>
  </si>
  <si>
    <t>ID RIESGO</t>
  </si>
  <si>
    <t>ESTRATÉGICO</t>
  </si>
  <si>
    <t>FINANCIERO</t>
  </si>
  <si>
    <t>LEGAL</t>
  </si>
  <si>
    <t>OPERATIVO</t>
  </si>
  <si>
    <t>TECNOLÓGICO</t>
  </si>
  <si>
    <t>REPUTACIONAL</t>
  </si>
  <si>
    <t>CORRUPCIÓN</t>
  </si>
  <si>
    <t>AGENTE GENERADOR</t>
  </si>
  <si>
    <t>CAUSAS</t>
  </si>
  <si>
    <t>CONSECUENCIAS</t>
  </si>
  <si>
    <t>CONTROLES</t>
  </si>
  <si>
    <t>MANUAL</t>
  </si>
  <si>
    <t>NO DOCUMENTADO</t>
  </si>
  <si>
    <t>CALIFICACIÓN DE EFECTIVIDAD</t>
  </si>
  <si>
    <t>RESPONSABLE DEL CONTROL</t>
  </si>
  <si>
    <t>PRESUPUESTO</t>
  </si>
  <si>
    <t>Posibilidad de errores de sobre estimación o subestimación en la proyección y ejecución del presupuesto.</t>
  </si>
  <si>
    <t>x</t>
  </si>
  <si>
    <t xml:space="preserve">INTERNO Y EXTERNO </t>
  </si>
  <si>
    <t>1. Objetivos y/o metas de índole estratégico, operativo y de funcionamiento  ausentes o sin claridad y con expectativas poco realistas.</t>
  </si>
  <si>
    <t>1. Estrés financiero
2. Recursos faltantes o sobrantes excesivos (mala ejecución presupuestal)
3.Perdida de confianza en la Corporación.
4. Reprocesos por modificaciones permanentes al presupuesto.
5. Perdida de capacidad para la ejecución del objeto misional.</t>
  </si>
  <si>
    <t>Reducir-mitigar el riesgo</t>
  </si>
  <si>
    <t>El portfolio gestionar cuenta con el procedimiento de elaboración y aprobación de presupuesto PR-PRE-001  y el manual de presupuestos MN-PRE-001  los cuales contemplan  todos los procesos necesarios para la planeación adecuada del presupuesto.
El Gestor del Portafolio "Gestionar", evalúa, valida y aprueba el borrador del presupuesto presentado por el articulador de presupuesto.
El lider de presupuesto construye  la proyección presupuestal involucrando a los líderes de proceso , gestores de portafolio y directivos  quienes deben soportar su proyección presupuestal  basados  hechos y datos económicos históricos  fiables y con evidencia de la Corporación.</t>
  </si>
  <si>
    <t>Articulador de presupuesto</t>
  </si>
  <si>
    <t xml:space="preserve">El Director Ejecutivo cada vez que se va a formular el presupuesto, aprueba el borrador de este para la vigencia. </t>
  </si>
  <si>
    <t>Director ejecutivo</t>
  </si>
  <si>
    <t>RI-FINA-003, RI-FINA-004, RI-FINA-005, RI-FINA-006, RI-FINA-007, RI-FINA-008
RI-FINA-009, RI-FINA-010,RI-FINA-014,RI-FINA-015,RI-FINA-016</t>
  </si>
  <si>
    <t>RI-FINA-001
RI-FINA-011</t>
  </si>
  <si>
    <t xml:space="preserve">RI-FINA-001 </t>
  </si>
  <si>
    <t>2. Ausencia de seguimiento al presupuesto sobre datos históricos y de la economía actual.</t>
  </si>
  <si>
    <t>El Gestor del Portafolio "Gestionar", mensualmente  en conjunto con su equipo financiero,  valida la ejecución presupuestal y evalua los cambios en materia económica que pudieran afectar el presupuesto  vigente.</t>
  </si>
  <si>
    <t>Gestor de portafolio "gestionar"</t>
  </si>
  <si>
    <t>RI-FINA-012
RI-FINA-013</t>
  </si>
  <si>
    <t>RI-FINA-003
RI-FINA-007
RI-FINA-009
RI-FINA-015</t>
  </si>
  <si>
    <t>RI-FINA-002
RI-FINA-006
RI-FINA-010,RI-FINA-014,RI-FINA-016</t>
  </si>
  <si>
    <t xml:space="preserve"> 
RI-FINA-011 </t>
  </si>
  <si>
    <t xml:space="preserve">3. Cambios en regulación económica y/o en la asignación de recursos por parte de la alcaldía </t>
  </si>
  <si>
    <t>El lider  de presupuesto de forma trimestral realiza analisis y seguimiento a los cambios en materia de regulación economica y presupuestal que permitan información veraz para la toma de decisiones.</t>
  </si>
  <si>
    <t>RI-FINA-004
RI-FINA-005
RI-FINA-012
RI-FINA-013</t>
  </si>
  <si>
    <t xml:space="preserve">4. Ausencia de revisión y seguimiento presupuestal por parte de la Junta Directiva y el Equipo Directivo de la Corporación. </t>
  </si>
  <si>
    <t xml:space="preserve">La Junta Directiva cada vez que se va a establecer el presupuesto para la vigencia lo revisa previamente y lo aprueba.   </t>
  </si>
  <si>
    <t>Junta Directiva</t>
  </si>
  <si>
    <t>La Junta Directiva cada dos meses revisa la ejecución presupuestal</t>
  </si>
  <si>
    <t xml:space="preserve">El Comité de Sostenibilidad Contable, trimestralmente revisa la ejecución presupuestal. </t>
  </si>
  <si>
    <t xml:space="preserve">Articuladora de contabilidad </t>
  </si>
  <si>
    <t>5. Debilidades en las estimaciones de rubros prespuestales de ingresos y gastos en la ejecución del presupuesto.</t>
  </si>
  <si>
    <t>El Director Ejecutivo (Ordenador del gasto), cada vez que se requiera, aprueba las modificaciones presupuestales segun corresponda.</t>
  </si>
  <si>
    <t xml:space="preserve">Articulador de presupuesto y ordenador del gasto </t>
  </si>
  <si>
    <t xml:space="preserve">1. Falta de control por parte del ordenador del gasto  frente a la ejecución del presupuesto.
</t>
  </si>
  <si>
    <t xml:space="preserve">1.Perdida de recursos 
2. Perdida de credibilidad
3. Sanciones 
4.incumplimiento de plan operativo
5. Incumplimiento de obligaciones  para el  funcionamiento de la corporacipón Ruta N.  
6. Detrimento Patrimonial 
</t>
  </si>
  <si>
    <t>El portafoli gestionar cuenta con el procedimiento de ejecución presupuestal PR-PRE-002 el cual contempla los lineamientos y controles definidos. Adicional a lo anterior se cuenta con el manual de contratación MN-JUR-001  y el procedimiento de compras PR-PRE-001  que contemplan en su ejecución la fase de justificación de necesidades asociadas al cumplimiento del objeto misional 
El Gestor del Portafolio "Gestionar",  revisa mensualmente con el Director Ejecutivo (Ordenador del Gasto) la ejecución presupuestal de inversión y funcionamiento, cumplimiento del PAA y modificaciones presupuestales.</t>
  </si>
  <si>
    <t xml:space="preserve">2. Ausencia de revisión y seguimiento presupuestal por parte de la Junta Directiva y el Equipo Directivo de la Corporación. 
</t>
  </si>
  <si>
    <t xml:space="preserve">3. Debilidades en la etapa precontractual con respecto  justificación  de la necesidad.
</t>
  </si>
  <si>
    <t xml:space="preserve">El Comité de Contratación   valida y aprueba laS justificaciónes de la necesidad contractual. </t>
  </si>
  <si>
    <t xml:space="preserve">Comité de contratación </t>
  </si>
  <si>
    <t>4. Compras por caja menor incumpliendo los lineamientos establecidos en la política.</t>
  </si>
  <si>
    <t>los líderes de Contabiliad y Tesorería cada vez que se hace uso de la caja menor, revisan la pertinencia del gasto según la politica de caja menor.</t>
  </si>
  <si>
    <t xml:space="preserve">Articulador de contabilidad y tesorería </t>
  </si>
  <si>
    <t>5. Compras sin el cumplimiento del Principio de Planeación.</t>
  </si>
  <si>
    <t xml:space="preserve"> El Gestor del portafolio Gestionar, mensualmente  revisa y hace seguimiento al cumplimiento del PAA.</t>
  </si>
  <si>
    <t>Gestor PMO</t>
  </si>
  <si>
    <t>Posibilidad de Incumplimiento, inoportunidad o inexactitud en la presentación y reporte de informes presupuestales a entes de Control.</t>
  </si>
  <si>
    <t xml:space="preserve">INTERNO </t>
  </si>
  <si>
    <t>1. Ausencia de cronograma y seguimiento de vencimientos o reportes a entes de control.</t>
  </si>
  <si>
    <t xml:space="preserve">1. Sanciones económicas por extemporaneidad  o inexactitud de la información presentada a los entes de control.
2. Hallazgo fiscal por parte de los entes de control </t>
  </si>
  <si>
    <t>El lider de presupuesto define al inicio del año un cronograma de rendición de cuentas y mensualmente hace seguimiento al cronograma de actividades necesarias  para la presentación de los informes a entes de control.</t>
  </si>
  <si>
    <t>2. Presentar extemporaneamente los informes presupuestales y reporte de información</t>
  </si>
  <si>
    <t>El lider de presupuesto mensualmente hace seguimiento al cronograma de actividades previamente elaborado, para la presentación oportuna de información presupuestal.</t>
  </si>
  <si>
    <t xml:space="preserve">3. Reporte de información con información inexacta o incorrecta. </t>
  </si>
  <si>
    <t>El lider de presupuesto, mensualmente,  realiza  pruebas aleatorias a los informes de ejecución presupuestal  emitidos por el aplicativo tecnológico (Xenco)  y realiza las conciliaciones periódicas de la infromación.</t>
  </si>
  <si>
    <t>4. Fallas tecnologicas en los aplicativos</t>
  </si>
  <si>
    <t xml:space="preserve">El lider de presupuesto cada vez que se requiera, valida el funcionamiento optimo de los sistemas de información presupuestal y se reportan fallas al desarrollador del sistema  para solución inmediata cuando estas se presenten. </t>
  </si>
  <si>
    <t>1.Inadecuada parametrización de información de acuerdo a las normatividades y actualizaciones en materia presupuestal.</t>
  </si>
  <si>
    <t xml:space="preserve">1. Mal registro y reporte de información.
2. Emisión de hallazgos por parte de las entidades de control.
3. Elaboración de actos administrativos deficientes o inadecuados.
4. informes con información erronea 
5. Reprocesos
</t>
  </si>
  <si>
    <t>El lider de presupuesto , cada vez que se va a realizar un ajuste en el sistema, revisa, valida y coteja la adecuada parametrización del sistema ERP de acuerdo a las normatividades vigentes.</t>
  </si>
  <si>
    <t>El lider de presupuesto, mensualmente hace monitoreo y conciliación periódica de la información registrada.</t>
  </si>
  <si>
    <t>2. Inadecuada interpretación de los hechos economicos de la Corporación.</t>
  </si>
  <si>
    <t>El Articulador de Presupuesto, cada vez que se requiera, valida con el preparador de la información los hechos económicos objeto de registro.</t>
  </si>
  <si>
    <t>3.Falta de capacitación de las regulaciones y modificaciones existentes.</t>
  </si>
  <si>
    <t>La Articuladora de presupuesto cada vez que se requiera, realiza o gestiona capacitación y formación profesional.</t>
  </si>
  <si>
    <t xml:space="preserve">CONTABILIDAD </t>
  </si>
  <si>
    <t>Posibilidad de Inadecuada causación de hechos económicos que genere sanciones contables, legales y tributarias, derivadas de la preparación y presentación  errónea o extemporánea de la información tributaria y fiscal de Ruta N.</t>
  </si>
  <si>
    <t>1. Ausencia de cronograma y seguimiento de vencimiento de impuestos.</t>
  </si>
  <si>
    <t>1. Sanciones económicas por extemporaneidad  o inexactitud de la información presentada a los entes de control.</t>
  </si>
  <si>
    <t>La corporación Ruta N cuenta con el procedimientode causación contable y estados financieros  PR-CONT-001 el cual contiene todos los lineamientos para el procesamiento de la información  . La  articuladora de contabilidad mensualmente hace seguimiento al cronograma de actividades previamente elaborado, para la presentación oportuna de los impuestos y presentación de informes financieros.</t>
  </si>
  <si>
    <t>2. Preparar  erróneamente  las declaraciones de impuestos</t>
  </si>
  <si>
    <t>2. Hallazgo fiscal por parte de los entes de control.</t>
  </si>
  <si>
    <t>La articuladora de contabilidad mensualmente revisa y aprueba las declaraciones de impuestos</t>
  </si>
  <si>
    <t>3. Presentar extemporaneamente las declaraciones de impuestos.</t>
  </si>
  <si>
    <t xml:space="preserve">La articuladora de contabilidad mensualmente hace seguimiento al cronograma de actividades previamente elaborado, para la presentación oportuna de los impuestos. </t>
  </si>
  <si>
    <t>4. Falta de coordinación con la revisoría fiscal para la validación de los impuestos antes de su presentación.</t>
  </si>
  <si>
    <t>La revisoría fiscal mensualmento realiza validación de la exactitud de las declaraciones.</t>
  </si>
  <si>
    <t>5. No contar con personal idóneo para la ejecución de actividades asociadas al proceso contable y fiscal. Debilidades en la interpretación y/o desconocimiento de la norma tributaria aplicable.</t>
  </si>
  <si>
    <t>El asesor tributario cada vez que se requiere valida y acompaña la planeación tributaria, preparación y presentación de obligaciones tributarias.</t>
  </si>
  <si>
    <t>La articuladora de gestión humana y el Gestor de Portafolio cada vez que se va a realizar una contratación y/o contratación de prestación de servicios valida el cumpliminto de los requisitos del cargo, competencias y experiencia según el procedimiento de reclutamiento y selección de personal PR-GH-001</t>
  </si>
  <si>
    <t xml:space="preserve">Articuladora de gestión humana </t>
  </si>
  <si>
    <t>1. Falta de actualización de las políticas de acuerdo con la normatividad vigente.</t>
  </si>
  <si>
    <t>1. Opiniones con salvedad por parte de la Revisoria Fiscal y Contraloría.</t>
  </si>
  <si>
    <t xml:space="preserve">La articuladora de contabilidad valida trimestralmente que no se hayan generado cambios normativos en materia contable desde la Contaduria General de la Nación </t>
  </si>
  <si>
    <t xml:space="preserve">2. No aplicación de las politicas contables </t>
  </si>
  <si>
    <t>2. Toma de decisiones basadas en información financiera sin representación fiel.</t>
  </si>
  <si>
    <t>La articuladora de contabilidad trimestralmente valida que las politicas contables PL-CONT-001  se estén aplicando en debida forma en los procedimientos y procesos contables</t>
  </si>
  <si>
    <t>3. No contar con personal idóneo para la ejecución de actividades asociadas al proceso contable.</t>
  </si>
  <si>
    <t>3. Hallagos en los proceso de auditoria.</t>
  </si>
  <si>
    <t>4. No cumplir con los procesos y procedimientos establecidos para la revisión de la información financiera.</t>
  </si>
  <si>
    <t>4. Pérdida de confianza con impacto reputacional negativo.</t>
  </si>
  <si>
    <t>La articuladora de contabilidad revisa la conciliación de las cuentas contables; además de la conciliación de la información contable con los módulos de otros procesos como: facturación y cartera, tesorería, nómina.</t>
  </si>
  <si>
    <t xml:space="preserve">5. Ausencia de seguimiento por parte de comités, junta directiva y asamblea sobre la información financiera y contable. </t>
  </si>
  <si>
    <t xml:space="preserve">6. Reprocesos   </t>
  </si>
  <si>
    <t>El Comité de Sostebilidad Contable (PR-CONT-002)  trimestralmente y la Junta Directiva cada dos meses,   revisa y evalúa la información contable, con el fin de hacer seguimeinto de las transacciones reflejadas y  tomar decisiones asociadas a la misma.</t>
  </si>
  <si>
    <t xml:space="preserve">Posibilidad de no aprobación de los estados financieros por parte de los máximos organos de control de la entidad (Junta Directiva y Asamblea de Corporados) </t>
  </si>
  <si>
    <t xml:space="preserve">Externo </t>
  </si>
  <si>
    <t xml:space="preserve">1. No aprobación de los estados financieros de la Corporación.
2. Cambio de junta  directiva </t>
  </si>
  <si>
    <t xml:space="preserve">1. Incumplimientos a informes requeridos por parte de los entes de vigilancia yn control como lo son: Contaduría General de la Nación. Contraloría Distrital de Medellín, Camara de Comercio, entre otros. </t>
  </si>
  <si>
    <t>Se constituye un comité financiero en el que participara miembros de la Junta Directiva en donde se evaluará la información financiera de la entidad de manera periódica, con el objetivo de que se tomen decisiones a que haya lugar de manera oportuna.</t>
  </si>
  <si>
    <t xml:space="preserve">Dirección Ejecutiva y/o Secretaría General </t>
  </si>
  <si>
    <t>1. Ausencia de cronograma y seguimiento de vencimiento o reportes a entes de control.</t>
  </si>
  <si>
    <t>1. Mal registro y reporte de información.</t>
  </si>
  <si>
    <t>El equipo de contabilidad define al inicio del año un cronograma de rendición de cuentas y mensualmente hace seguimiento al cronograma de actividades necesarias  para la presentación de los informes a entes de control.</t>
  </si>
  <si>
    <t>2. Falta de capacitación de las regulaciones y modificaciones existentes.</t>
  </si>
  <si>
    <t>2. Emisión de hallazgos por parte de las entidades de control</t>
  </si>
  <si>
    <t>La Articuladora de contabilidad cada vez que se requiera, realiza o gestiona capacitación y formación profesional.</t>
  </si>
  <si>
    <t>3. Fallas tecnológicas en los aplicativos</t>
  </si>
  <si>
    <t>3. Sanciones por parte de los entes de control por incumplimiento de las obligaciones.</t>
  </si>
  <si>
    <t xml:space="preserve">La articuladora de contabilidad cada vez que se requiera, valida con el equipo contable el funcionamiento optimo de los sistemas de información financiera y se reportan fallas al desarrollador del sistema  para solución inmediata cuando estas se presenten. </t>
  </si>
  <si>
    <t>TESORERÍA</t>
  </si>
  <si>
    <t>1. Debilidades en la supervisión con respecto a la información de términos de pago en la contratación.</t>
  </si>
  <si>
    <t xml:space="preserve">1.Proveedores Insatisfechos - Afectación de la Imagen y pérdida de credibilidad.
2. Pérdidas económicas (intereses de mora) - Detrimento Patrimonial
3. Hallazgos administrativos por entes de control 
4. Reprocesos
5. Sanciones por incumplimiento de condiciones contractuales y/o Ordenes de Compra. 
</t>
  </si>
  <si>
    <t xml:space="preserve">El supervisor del contrato y/o el Gestor de Portafolio, según corresponda, cada vez que se va a realizar un pago, valida el adecuado cumplimiento de las condiciones de pago establecidas y notifica a tesorería.  </t>
  </si>
  <si>
    <t xml:space="preserve">Articulador/a de tesorería </t>
  </si>
  <si>
    <t xml:space="preserve">2. Debilidades en la radicación de la factura, cuenta de cobro y  los documentos soporte. </t>
  </si>
  <si>
    <t>La Articuladora de Tesorería, cada vez que se realice un pago, validará a fiabilidad y exactitud de las cuentas por pagar y los soportes correspondientes según procedimiento de pagos PR-TES-001</t>
  </si>
  <si>
    <t>3. Perdida de documentos</t>
  </si>
  <si>
    <t>La Articuladora de  Tesorería,  cada vez que se realizan pagos  se custoridan y consolidan los  documentos que los soportan. Estos documentos son entregados mensualmente a Gestión Documentao para su respaldo.  PR-TES-001</t>
  </si>
  <si>
    <t>4. Error en la causación del pago</t>
  </si>
  <si>
    <t>La Articuladora de Tesorería, cada vez que se realice un pago, validará a fiabilidad y exactitud de las cuentas por pagar y los soportes correspondientes. PR-TES-001</t>
  </si>
  <si>
    <t xml:space="preserve">5. Fallas del ERP </t>
  </si>
  <si>
    <t xml:space="preserve">La Articuladora de Tesorería, cada vez que se requiera, valida el funcionamiento optimo de los sistemas de información y se reportan fallas al desarrollador del Sistema para la solución inmediata cuando estas se presenten. </t>
  </si>
  <si>
    <t xml:space="preserve">6.Fallas en portal bancario </t>
  </si>
  <si>
    <t xml:space="preserve">La Articuladora de Tesorería, cuenta con el respaldo de la mesa de ayuda y la gerente de cuenta de las entidades financieras con el fin de revisar la causa de las fallas y la pertinencia de realizar las operaciones. </t>
  </si>
  <si>
    <t xml:space="preserve">7. Falta de liquidez </t>
  </si>
  <si>
    <t xml:space="preserve">El Gestor de Portafolio "Gestionar" y la Articuladora de Tesorería, mensualmente verifican y validan la proyección de flujo de caja para la programación de pagos.  </t>
  </si>
  <si>
    <t xml:space="preserve">Gestor/a del portafolio y Articulador/a de tesorería </t>
  </si>
  <si>
    <t>La Articuladora de Tesorería, cada vez que se van a realizar pagos, se verifica la disponiblidad de efectivo en las cuentas bancarias de la Corporación.</t>
  </si>
  <si>
    <t xml:space="preserve">1. Incumplimiento de requisitos técnicos y legales para la selección de entidades financieras con las que se negocian inversiones. </t>
  </si>
  <si>
    <t xml:space="preserve">1. Perdida de recursos 
2. Detrimento patrimonial 
3. Hallazgos disciplinarios y fiscales por parte de entes de control </t>
  </si>
  <si>
    <t>El Director Ejecutivo, cada vez que se va a realizar una inversión, revisa y aprueba la operación a realizar según  lo establecido en la política de tesorería PL-TES-001</t>
  </si>
  <si>
    <t>2. Falta de analisis de ofertas de mercado y variaciones.</t>
  </si>
  <si>
    <t xml:space="preserve">El Gestor del Portafolio "Gestionar" y la Articuladora de Tesorería, comparan, revisan y validan la información del mercado para la inversión a realizar </t>
  </si>
  <si>
    <t xml:space="preserve">3.Desconocimiento de normatividad y polÍtica de inversion </t>
  </si>
  <si>
    <t xml:space="preserve">La articuladora de Tesorería  guarda respaldo de los soportes de las inversiones siguiendo los lineamientos establecidos en la politica de Tesorería  PL-TES-001 para las inversiones </t>
  </si>
  <si>
    <t xml:space="preserve">TESORERÍA </t>
  </si>
  <si>
    <t>El equipo de tesorería define al inicio del año un cronograma de rendición de cuentas y hace seguimiento al cronograma de actividades necesarias  para la presentación de los informes a entes de control.</t>
  </si>
  <si>
    <t>Articuladora de Tesorería</t>
  </si>
  <si>
    <t>La Articuladora de tesorería cada vez que se requiera, realiza o gestiona capacitación y formación profesional.</t>
  </si>
  <si>
    <t xml:space="preserve">La articuladora de tesorería cada vez que se requiera, valida con el equipo de tesorería el funcionamiento optimo de los sistemas de información financiera y se reportan fallas al desarrollador del sistema  para solución inmediata cuando estas se presenten. </t>
  </si>
  <si>
    <t xml:space="preserve">FACTURACIÓN Y CARTERA </t>
  </si>
  <si>
    <t>INTERNO</t>
  </si>
  <si>
    <t xml:space="preserve">2. Debilidades y/o ausencia de información en el reporte de novedades.  </t>
  </si>
  <si>
    <t xml:space="preserve">1. Afectación del flujo de caja.
2.Desviación de ingresos
3. Errores e inconsistencias en la facturación
4. No facturación oportuna  </t>
  </si>
  <si>
    <t xml:space="preserve">El Profesional de Facturación y Cartera, mensualmetne, realiza seguimiento a la entrega de novedades dentro de los plazos establecidos según el  del procedimiento de facturación PR-FYC-001. </t>
  </si>
  <si>
    <t xml:space="preserve">Profesional de facturación y cartera </t>
  </si>
  <si>
    <t xml:space="preserve">                         
 3. No transmitir las facturas a la DIAN. 
</t>
  </si>
  <si>
    <t>El Profesional de Facturación y Cartera emite  facturas y las transmite a la Dian  dentro de los plazos establecidos en el procedimiento de facturación PR-FYC-001.</t>
  </si>
  <si>
    <t>4. Contabilizar el ingreso a un cliente diferente por errores de digitación.</t>
  </si>
  <si>
    <t>Profesional de facturación y cartera, mensualmente, realiza la conciliación entre reportes generados por infraestructura vs lo facturado.</t>
  </si>
  <si>
    <t>1. Fallas en la gestión de cobro</t>
  </si>
  <si>
    <t xml:space="preserve">1. Pérdidas económicas por deterioro de cuentas por cobrar
2. Incurrir en costos por procesos pre-jurídicos y jurídicos
3. Hallazgos fiscales por entes de control
</t>
  </si>
  <si>
    <t>El profesional de facturación y cartera, mensualmente realiza verificación de cartera morosa y gestiona el cobro según lo establecido en el manual de cartera MN-FYC-001</t>
  </si>
  <si>
    <t xml:space="preserve">Profesional  de facturación y cartera </t>
  </si>
  <si>
    <t xml:space="preserve">2.Ausencia de estudios financieros para el otorgamiento de facilidades de pago. </t>
  </si>
  <si>
    <t xml:space="preserve">El Secretario General, cada vez que se va a celebrar un contrato  verifica y valida la pertinencia de la solicitud las garantías y se realizan validaciones financieras con el equipo financiero. </t>
  </si>
  <si>
    <t xml:space="preserve">secretaría general </t>
  </si>
  <si>
    <t>El Director Ejecutivo,  cada vez que se requiera, aprueba los acuerdos de pago o delega la responsabilidad de la negociación al Gestor del Portafolio "Gestionar".</t>
  </si>
  <si>
    <t>Director ejecutivo o  gestor de portafolio "gestionar"</t>
  </si>
  <si>
    <t>3.Iliquidez o quiebra del cliente</t>
  </si>
  <si>
    <t xml:space="preserve">El profesional de facturación y cartera, mensualmente, revisa los probables indicios de deterioro con la información de la gestión realizada de la cartera e informa al Gestor de Portafolio. </t>
  </si>
  <si>
    <t>4. Ausencia de análisis del modelo de negocio</t>
  </si>
  <si>
    <t xml:space="preserve">El Comité de Asuntos Financieros (CAF), La Junta Directiva y El Comité de Sostenibilidad Contable, mensualmente revisa la información financiera y asuntos del modelo de negocio. </t>
  </si>
  <si>
    <t>Gestor de portafolio "gestionar" y Director ejecutivo</t>
  </si>
  <si>
    <t xml:space="preserve">Posibilidad de Error en el cálculo de valor a facturar e  impuestos asociados a las facturas. </t>
  </si>
  <si>
    <t>INTERNO - EXTERNO</t>
  </si>
  <si>
    <t xml:space="preserve">1. Fallas en la parametrización de las tarifas en el sistema. </t>
  </si>
  <si>
    <t xml:space="preserve">1. Sanciones económicas por parte de la DIAN por inexactiud.
2. Perdida de confiabilidad del cliente
3. perdidas economicas
4. Hallazgos de entes de control 
</t>
  </si>
  <si>
    <t>El cálculo de los impuestos asociados a las facturas es relizado automáticamente por el sistemas con base en las tarifas parametrizadas.</t>
  </si>
  <si>
    <t xml:space="preserve">Analista  de facturación y cartera - Articuladora de contabilidad </t>
  </si>
  <si>
    <t xml:space="preserve">2. Desconocimiento de la normatividad tributaria aplicable a la entidad. </t>
  </si>
  <si>
    <t xml:space="preserve">Matener actualizada la base de datos de clientes y contratos 
Reporte de novedades oportuna 
Implemtación de hettamientas que permitan realizar alertas </t>
  </si>
  <si>
    <t xml:space="preserve">Analista  de facturación y cartera </t>
  </si>
  <si>
    <t xml:space="preserve">3. No entrega oportuna de nuevos contratos y novedades que se presentan </t>
  </si>
  <si>
    <t>La articuladora de contabilidad cada vez que se requiera, realiza o gestiona capacitación a personal de contabilidad, presupuesto y tesorería.</t>
  </si>
  <si>
    <t>4. Fallas tecnológicas en los aplicativos</t>
  </si>
  <si>
    <t xml:space="preserve">Constante comuniación con proveedores de aplicativos tecnologicos 
Revisión del producto final (Factura) 
</t>
  </si>
  <si>
    <t xml:space="preserve">RI-FINA-016 </t>
  </si>
  <si>
    <t>1. Mal registro y reporte de información.
2. Emisión de hallazgos por parte de las entidades de control
3. Sanciones por parte de los entes de control por incumplimiento de las obligaciones.</t>
  </si>
  <si>
    <t>La analista de facturación y cartera define al inicio del año un cronograma de rendición de cuentas y mensualmente hace seguimiento al cronograma de actividades necesarias  para la presentación de los informes a entes de control.</t>
  </si>
  <si>
    <t>La analista de facturación y cartera cada vez que se requiera, realiza o gestiona capacitación y formación profesional.</t>
  </si>
  <si>
    <t xml:space="preserve">Analista de facturación y cartera </t>
  </si>
  <si>
    <t xml:space="preserve">La analista de facturación y cartera  cada vez que se requiera valida el funcionamiento optimo de los sistemas de información financiera y se reportan fallas al desarrollador del sistema  para solución inmediata cuando estas se presenten. </t>
  </si>
  <si>
    <t xml:space="preserve">Posibilidad de Error en el cálculo de deterioro de cartera. </t>
  </si>
  <si>
    <t xml:space="preserve">1. Debilidades de la documentación de la política o procedimiento para el cálculo y reconocimiento del deterioro de cartera. </t>
  </si>
  <si>
    <t>1. Información financieraincorrecta en las cuentas por cobrar.</t>
  </si>
  <si>
    <t xml:space="preserve">El Director Ejecutivo, cada vez que se requiera, aprueba el Manual de Cartera de la Corporación Ruta N. </t>
  </si>
  <si>
    <t>Analista de facturación y cartera , gestor de portaflio "gestionar" y director ejecutivo</t>
  </si>
  <si>
    <t xml:space="preserve">2. Inadecuada aplicación de la política de deterioro de cartera. </t>
  </si>
  <si>
    <t xml:space="preserve">El Comité de Sostenibilidad Contable, cada que se requiera, evalúa y revisa la adecuada aplicación del deterioro de cartera. </t>
  </si>
  <si>
    <t xml:space="preserve">Comité de sostenibilidad contable </t>
  </si>
  <si>
    <t xml:space="preserve">3. Ausencia de seguimiento al comportamiento de la cartera y los indicadores de deterioro. </t>
  </si>
  <si>
    <t xml:space="preserve">El director ejecutivo, cada vez que se requiera, valida el deterioror de cartera y el Comité de Sostenibilidad Contable aprueba el registro del deterioro de cartera. </t>
  </si>
  <si>
    <t xml:space="preserve">Director ejecutivo y comité de sostenibilidad contable </t>
  </si>
  <si>
    <t>El Comité de Sostenibilidad contable, mensualmente revisa los indicadores financieros y el comportamiento de la información.</t>
  </si>
  <si>
    <t>GESTIÓN HUMANA</t>
  </si>
  <si>
    <t xml:space="preserve">1. Perfiles de cargo desactualizados, sin delimitamitación de roles y/o muy abiertos en las responsabilidades o naturaleza del perfil.
2. Perfiles y manuales de funciones  no definidos o no socializados
3. Poca claridad en estructura Organizacional 
4. Sobrecarga laboral y estrés laboral
</t>
  </si>
  <si>
    <t xml:space="preserve">
2. Desconexión interfaz persona/tarea.
3.Extralimiración de funciones.
4. Omisión de funciones.
5. Alta Rotación de personal  </t>
  </si>
  <si>
    <t>1. El área de gestión humana realiza análisis de puestos de trabajos críticos - incluyendo la medición de  cargas</t>
  </si>
  <si>
    <t xml:space="preserve">Líder de gestión humana </t>
  </si>
  <si>
    <t>2. El area de gestión humana cuenta con el procedimiento  de elaboración de manual de funciones y com petencias PR-GH-004 Y  tiene definidos los manuales de funciones y perfiles de cargo en el formato FORM-GH-009  según planta de personal aprobada  y realiza revisión de estos periodicamente para validarajuste a realidad</t>
  </si>
  <si>
    <t>RI-GH-004
RI-GH-005</t>
  </si>
  <si>
    <t xml:space="preserve">3. El área de gestión humana realiza Provisión de vacantes según planta personal aprobada por la junta directiva </t>
  </si>
  <si>
    <t>RI-GH-001
RI-GH-004
RI-GH-005
RI-GH-006</t>
  </si>
  <si>
    <t xml:space="preserve">4. El area de gestión humana en los procesos de inducción socializa modelo de estructura organizacional </t>
  </si>
  <si>
    <t xml:space="preserve">1. Perfiles de cargo no definidos
2. Procedimiento de reclutamiento y selección no establecido.
3. Omisión de los requisitos para el proceso de selección.
4. No validaciíon de la autenticidad de la  documentación e información proporcionada  por el aspirante para el cargo.
3. Brecha en la aplicación de principios de DAFP  
</t>
  </si>
  <si>
    <t xml:space="preserve">1. Afectación reputacional de la Corporación por vincular personal sin las competencias.
2. Afectación a la operación y el logro de objetivos de la Corporación. 
3. Alta Rotación de personal
4. Sanciones 
5. Brechas de desempeño  </t>
  </si>
  <si>
    <t xml:space="preserve">1. El área de gestión humana cuenta con el procedimiento de reclutamiento y selección de personal PR-GH-001  , lo cual permite controlar las diferentes etapas y requisitos para la vinculación de personal </t>
  </si>
  <si>
    <t>2. El área de gestión humana cuenta con el procedimiento  de elaboración de manual de funciones y com petencias PR-GH-004 Y  tiene definidos los manuales de funciones y perfiles de cargo en el formato FORM-GH-009  según planta de personal aprobada  y realiza revisión de estos periodicamente para validarajuste a realidad</t>
  </si>
  <si>
    <t xml:space="preserve">3. El area de gestión humana realiza medición anual  del desempeño y establece planes de mejoramiuento frente a las brechas encontradas. </t>
  </si>
  <si>
    <t>4. El area de gestión humana ha establecido dentro del procedimiento de selección los requisitos para evitar conflictos de interes .</t>
  </si>
  <si>
    <t xml:space="preserve">5. El area de gestión humana cuenta con una lista de chequeo FORM-GH-021 para validar los requisitos del proceso de selección y contratación de personal </t>
  </si>
  <si>
    <t xml:space="preserve">1. Inexistencia de procedimiento disciplinario
2. Falta de actualización inexistencia del  reglamento interno de trabajo 
3. Falta de capacitación al personal sobre la normatividad y principios  aplicables en la entidad
</t>
  </si>
  <si>
    <t xml:space="preserve">1. Demandas de los trabajadores.
2. Sanciones de entes de control .
3.Perdida reputacional  </t>
  </si>
  <si>
    <t>1. El area de gestión humana cuenta con el procedimiento de asuntos disciplinarios PR-GH-006  el cual contempla todas las etapas y garantias del proceso.</t>
  </si>
  <si>
    <t>2. La corporación cuenta con el reglamento interno de trabajo MN-GH-001  el cual se socializa a los trabajadores una vez ingresan a la entidad y contempla las normas basicas de la corporación.</t>
  </si>
  <si>
    <t xml:space="preserve">1. Desconocimiento de los requisitos e importancia  de la dimensión de talento humano del MIPG como eje central del la gestión.
2. Ausencia de proceso y procedimientos
3. Insuficiente  recurso humano para la operación de proceso 
4. Falta de planes y programas enfocados en la gestión del talento humano de la Corporación.
</t>
  </si>
  <si>
    <t>1. Desconexión de gestión humana frente a la  estrategia Corporativa 
2. Impacto negativo  en la  cultura y clima laboral
3. Dificultades para la alineación del talento humano al comportamiento organizacional deseado
4. Planes y estrategia de bienestar sin foco</t>
  </si>
  <si>
    <t xml:space="preserve">1. El area de gestión humana realiza autodiagnostico de la GETH sobre los requisitos establecidos por el MIPG y establece plan  de mejoramiento en pro de su alineación y cumplimiento </t>
  </si>
  <si>
    <t xml:space="preserve">2. La corporación Ruta N ha definido en su organigrama  que el area de Gestión humana haga parte de la dirección ejecutiva  buscando que el desarrollo misional tenga a las personas como eje estrategico para el cumplimiento de los objetivos. </t>
  </si>
  <si>
    <t>3. El area de gestión humana ha establecido politicas, manuales,  procedimientos  y planes estrategicos en pro del desarrollo del talento humano y el clima laboral  de la Corporación.</t>
  </si>
  <si>
    <t>4. El area de gestión humana ha configurado  un equipo mínimo de integrantes que le permitan operar , buscando el cumplimiento de requisitos y gestionar el talento humano en pro del cumplimiento de objetivos.</t>
  </si>
  <si>
    <t xml:space="preserve">1. Modalidad contractuales de personal no vinculado  que cumplen  funciones transversales, horarios y direccionamiento de supervisores 
2. Desconexión de la estructura organizacional con las necesidades de personal  de los procesos y proyectos.
3. Vacantes permantentes  que no han sido suplidas.
4. Falta de recursos financieros para la contratación de personal.
5. Desconocimiento de la normatividad aplicable para la contratación de servicios profesionales  </t>
  </si>
  <si>
    <t xml:space="preserve">1. Inadecuada limitación de funciones.
2. Demandas.
3. Sanciones.
4. Demoras o fallas en la operación de la Corporación.
5. Desprotección Laboral 
6. Diferencias entre contrato vs realidad
7. Informalidad Laboral </t>
  </si>
  <si>
    <t>1. La Corporación Ruta N ha definido que los  contratos por prestación de servicios sean liderados desde el area de gestión Humana en pro de proteger al trabajador de obligaciones no establecidas en el contrato y garantizar su protección laboral .</t>
  </si>
  <si>
    <t>2. El área de gestión Humana y la PMO  han  establecido un mínimo  de personal necesario para la operación y funcionamiento de la entidad  alineado con la estrategia, la estructura ,  los procesos  y los proyectos.</t>
  </si>
  <si>
    <t>3. El area de gestión Humana ha establecido un plan de vacantes PLN-GH-005 buscando que la planta de personal se encuentre según las necesidades actuales de la Corporación para el cumplimiento de objetivos.</t>
  </si>
  <si>
    <t>4. La Secretaría General y el area de gestión humana establecen los lineamientos y realizan socialización en pro de evitar el riesgo juridico de contrato-realidad</t>
  </si>
  <si>
    <t>Líder de gestión humana y Sec General</t>
  </si>
  <si>
    <t xml:space="preserve">5. Anualmente se define el área de gestión Humana  proyecta el presupueto para el mantenimiento de la Nómina total del personal vinculado </t>
  </si>
  <si>
    <t>Líder de gestión humana y lider de presupuestos</t>
  </si>
  <si>
    <t>1. Falta de recursos humanos, financieros y Técnicos para el mantenimiento del sistema de gestión de SST.
2. Falta de identificación de riesgos en SST
3. Falta de compromiso directivo y del personal para con el sistema de gestión de SST.
4. Falta de ejecución de los planes y  programas de SST</t>
  </si>
  <si>
    <t>1.Accidentes o enfermedades laborales 
2. Demandas
3. Sanciones por entes de control</t>
  </si>
  <si>
    <t xml:space="preserve">1. La lider del sistema de gestión de SST elabora el plan  del SGSST el cual es aprobado por el director ejecutivo  </t>
  </si>
  <si>
    <t xml:space="preserve">líder del SG-SST y líder de gestión humana </t>
  </si>
  <si>
    <t xml:space="preserve">2. El area de gestión Humana y el area de presupuesto definen anualmente el presupueto para el mantenimiento  del sistema de gestión de seguridad y salud en el trabajo según el plan anual de SST </t>
  </si>
  <si>
    <t xml:space="preserve">Líder de gestión humana y Líder de presupuesto </t>
  </si>
  <si>
    <t>3. El COPASST revisa trimestralmente la ejecución del plan anula de SST incluida la validación de suficiencia de recursos y el cumplimiento de los objetivos y envian informe a la dirección Ejecutiva.</t>
  </si>
  <si>
    <t>copasst</t>
  </si>
  <si>
    <t>4. La lider de Gestión Humana valida mensualmente el cumplimiento  del plan anual del SG-SST</t>
  </si>
  <si>
    <t xml:space="preserve">Lider de gestión Humana </t>
  </si>
  <si>
    <t xml:space="preserve">5. El Director Ejecutivo revisa anualmente el cumplimiento del sistema de gestión de SST y deja constancia por medio de acta  </t>
  </si>
  <si>
    <t xml:space="preserve">Director Ejecutivo </t>
  </si>
  <si>
    <t xml:space="preserve">GESTIÓN DE LA CONTRATACIÓN </t>
  </si>
  <si>
    <t xml:space="preserve"> Posibilidad de celebración indebida de contratos </t>
  </si>
  <si>
    <t xml:space="preserve">1. Justificación de necesidades de contratación con el proposito de buscar beneficio propio o de terceros. </t>
  </si>
  <si>
    <t xml:space="preserve">*Perjuicios de tipo económico a la Corporación RUTA N, y responsabilidad disciplinaria y penal al ordenador del gasto y colaboradores del proceso contractual.
*Perdida reputacional de la Corporación Ruta N 
*Sanciones administrativas y disciplinarias por entes de control 
*Deficiencia para el cumplimiento del objeto misional de Ruta N 
*Apertura de procesos Disciplinarios.
</t>
  </si>
  <si>
    <r>
      <t xml:space="preserve">1. Se establece dentro del manual de contratación </t>
    </r>
    <r>
      <rPr>
        <b/>
        <u/>
        <sz val="11"/>
        <color theme="1"/>
        <rFont val="Calibri"/>
        <family val="2"/>
        <scheme val="minor"/>
      </rPr>
      <t>MN-JUR-001</t>
    </r>
    <r>
      <rPr>
        <sz val="11"/>
        <color theme="1"/>
        <rFont val="Calibri"/>
        <family val="2"/>
        <scheme val="minor"/>
      </rPr>
      <t xml:space="preserve"> capitulo 6.3  el principio de planeación en donde toda contratación debe estar sustentada en planes , programas y proyectos lo cual debera consignarse en el formato de justificación </t>
    </r>
    <r>
      <rPr>
        <b/>
        <u/>
        <sz val="11"/>
        <color theme="1"/>
        <rFont val="Calibri"/>
        <family val="2"/>
        <scheme val="minor"/>
      </rPr>
      <t>FORM-JUR-001</t>
    </r>
    <r>
      <rPr>
        <sz val="11"/>
        <color theme="1"/>
        <rFont val="Calibri"/>
        <family val="2"/>
        <scheme val="minor"/>
      </rPr>
      <t xml:space="preserve"> según procedimiento de contratación </t>
    </r>
    <r>
      <rPr>
        <b/>
        <u/>
        <sz val="11"/>
        <color theme="1"/>
        <rFont val="Calibri"/>
        <family val="2"/>
        <scheme val="minor"/>
      </rPr>
      <t xml:space="preserve">PR-JUR-001 </t>
    </r>
    <r>
      <rPr>
        <sz val="11"/>
        <color theme="1"/>
        <rFont val="Calibri"/>
        <family val="2"/>
        <scheme val="minor"/>
      </rPr>
      <t>capitulo 6.1. La secretaria general y el comite de contratación hacen la validación de la justificación asi como la validación de los requisitos para adjudicación de contratos .</t>
    </r>
  </si>
  <si>
    <t xml:space="preserve">Secretaría General y comité de contratación  </t>
  </si>
  <si>
    <t>RI-JUR-001
RI-JUR-002</t>
  </si>
  <si>
    <t xml:space="preserve">2.Posible ofrecimiento de dádivas para dar beneficio a un tercero </t>
  </si>
  <si>
    <r>
      <t>2.Se establece dentro del manual de contratación</t>
    </r>
    <r>
      <rPr>
        <u/>
        <sz val="11"/>
        <color theme="1"/>
        <rFont val="Calibri"/>
        <family val="2"/>
        <scheme val="minor"/>
      </rPr>
      <t xml:space="preserve"> </t>
    </r>
    <r>
      <rPr>
        <b/>
        <u/>
        <sz val="11"/>
        <color theme="1"/>
        <rFont val="Calibri"/>
        <family val="2"/>
        <scheme val="minor"/>
      </rPr>
      <t>MN-JUR-001</t>
    </r>
    <r>
      <rPr>
        <sz val="11"/>
        <color theme="1"/>
        <rFont val="Calibri"/>
        <family val="2"/>
        <scheme val="minor"/>
      </rPr>
      <t xml:space="preserve"> capitulo 6.3  el principio de transparencia y  principio de Buena fé como bases del actuar en los procesos de contratación.Se diseño el código de ética e integridad </t>
    </r>
    <r>
      <rPr>
        <b/>
        <u/>
        <sz val="11"/>
        <color theme="1"/>
        <rFont val="Calibri"/>
        <family val="2"/>
        <scheme val="minor"/>
      </rPr>
      <t>GUI-GH-001</t>
    </r>
    <r>
      <rPr>
        <sz val="11"/>
        <color theme="1"/>
        <rFont val="Calibri"/>
        <family val="2"/>
        <scheme val="minor"/>
      </rPr>
      <t xml:space="preserve"> como principio rector de los empleados y contratistas de Ruta N el cual es divulgado en los procesos de inducción. Se establece dentro del manual de supervisión </t>
    </r>
    <r>
      <rPr>
        <b/>
        <u/>
        <sz val="11"/>
        <color theme="1"/>
        <rFont val="Calibri"/>
        <family val="2"/>
        <scheme val="minor"/>
      </rPr>
      <t>MN-JUR-002</t>
    </r>
    <r>
      <rPr>
        <b/>
        <sz val="11"/>
        <color theme="1"/>
        <rFont val="Calibri"/>
        <family val="2"/>
        <scheme val="minor"/>
      </rPr>
      <t xml:space="preserve">  capitulo 6.10</t>
    </r>
    <r>
      <rPr>
        <sz val="11"/>
        <color theme="1"/>
        <rFont val="Calibri"/>
        <family val="2"/>
        <scheme val="minor"/>
      </rPr>
      <t xml:space="preserve"> el listado de prohibiciones a los supervisores. durante los procesos de inducción y capacitación se hace enfasis en el cumplimiento del codigo de ética e integridad y se solicita firma de compromiso para su cumplimiento.</t>
    </r>
  </si>
  <si>
    <t xml:space="preserve">Secretaría General/gestión humana  </t>
  </si>
  <si>
    <t>RI-JUR-003
RI-JUR-006,RI-GH-004
RI-GH-005</t>
  </si>
  <si>
    <t>3. Falta de lineamientos  (manuales, procedimientos, Politicas etc) frente al correcto proceso de contratacion en sus diferentes etapas y modalidades.</t>
  </si>
  <si>
    <r>
      <t xml:space="preserve">3. La corporación Ruta N ha diseñado el manual de contratación </t>
    </r>
    <r>
      <rPr>
        <b/>
        <u/>
        <sz val="11"/>
        <color theme="1"/>
        <rFont val="Calibri"/>
        <family val="2"/>
        <scheme val="minor"/>
      </rPr>
      <t>MN-JUR-001</t>
    </r>
    <r>
      <rPr>
        <u/>
        <sz val="11"/>
        <color theme="1"/>
        <rFont val="Calibri"/>
        <family val="2"/>
        <scheme val="minor"/>
      </rPr>
      <t xml:space="preserve"> </t>
    </r>
    <r>
      <rPr>
        <sz val="11"/>
        <color theme="1"/>
        <rFont val="Calibri"/>
        <family val="2"/>
        <scheme val="minor"/>
      </rPr>
      <t xml:space="preserve">y el procedimiento de contratación </t>
    </r>
    <r>
      <rPr>
        <b/>
        <u/>
        <sz val="11"/>
        <color theme="1"/>
        <rFont val="Calibri"/>
        <family val="2"/>
        <scheme val="minor"/>
      </rPr>
      <t>PR-JUR-001</t>
    </r>
    <r>
      <rPr>
        <sz val="11"/>
        <color theme="1"/>
        <rFont val="Calibri"/>
        <family val="2"/>
        <scheme val="minor"/>
      </rPr>
      <t xml:space="preserve"> con los lieneamientos y pasos para el correcto proceso de contratación en sus diferentes etapas y modalidades. </t>
    </r>
  </si>
  <si>
    <t xml:space="preserve">Secretaría General </t>
  </si>
  <si>
    <t>RI-JUR-003
RI-JUR-006</t>
  </si>
  <si>
    <t xml:space="preserve">4. Ausencia de seguimiento a las actuaciones y documentos del proceso  pre-contractual asi como la Omisión de las declaración de conflictos de interés, inhabilidades, incompatibilidades y/o requisitos legales que beneficien a terceros sobre los intereses de RUTA N </t>
  </si>
  <si>
    <r>
      <t xml:space="preserve">4. La corporación Ruta N ha diseñado listas de chequeo </t>
    </r>
    <r>
      <rPr>
        <b/>
        <u/>
        <sz val="11"/>
        <color theme="1"/>
        <rFont val="Calibri"/>
        <family val="2"/>
        <scheme val="minor"/>
      </rPr>
      <t>FORM-JUR-011</t>
    </r>
    <r>
      <rPr>
        <u/>
        <sz val="11"/>
        <color theme="1"/>
        <rFont val="Calibri"/>
        <family val="2"/>
        <scheme val="minor"/>
      </rPr>
      <t xml:space="preserve"> Y </t>
    </r>
    <r>
      <rPr>
        <b/>
        <u/>
        <sz val="11"/>
        <color theme="1"/>
        <rFont val="Calibri"/>
        <family val="2"/>
        <scheme val="minor"/>
      </rPr>
      <t>FORM-JUR-012</t>
    </r>
    <r>
      <rPr>
        <sz val="11"/>
        <color theme="1"/>
        <rFont val="Calibri"/>
        <family val="2"/>
        <scheme val="minor"/>
      </rPr>
      <t xml:space="preserve">  buscando generar un Control efectivos en la etapa pre-contractual. Asi mismo la secretaría general y el comite de contratación  tienen dentro de sus funciones hacer seguimiento al debido proceso de contratación. Se tiene como requisito obligatorio para la firma del contrato  diligenciar los formatos declaración de conflictos de interes </t>
    </r>
    <r>
      <rPr>
        <b/>
        <sz val="11"/>
        <color theme="1"/>
        <rFont val="Calibri"/>
        <family val="2"/>
        <scheme val="minor"/>
      </rPr>
      <t xml:space="preserve">FORM-JUR-015 </t>
    </r>
    <r>
      <rPr>
        <sz val="11"/>
        <color theme="1"/>
        <rFont val="Calibri"/>
        <family val="2"/>
        <scheme val="minor"/>
      </rPr>
      <t xml:space="preserve">y el compromiso anticorrupción </t>
    </r>
    <r>
      <rPr>
        <b/>
        <sz val="11"/>
        <color theme="1"/>
        <rFont val="Calibri"/>
        <family val="2"/>
        <scheme val="minor"/>
      </rPr>
      <t>FORM-JUR-017</t>
    </r>
  </si>
  <si>
    <t>Secretaría Genera</t>
  </si>
  <si>
    <t xml:space="preserve">5. Selección de proveedores o contratistas no idoneos para el cumplimiento del objeto contractual </t>
  </si>
  <si>
    <r>
      <t xml:space="preserve">5. La corporación Ruta N  realiza selección de proveedores o contratistas con base el principio de selección objetiva establecido en el manual de contratación </t>
    </r>
    <r>
      <rPr>
        <b/>
        <u/>
        <sz val="11"/>
        <color theme="1"/>
        <rFont val="Calibri"/>
        <family val="2"/>
        <scheme val="minor"/>
      </rPr>
      <t>MN-JUR-001</t>
    </r>
    <r>
      <rPr>
        <sz val="11"/>
        <color theme="1"/>
        <rFont val="Calibri"/>
        <family val="2"/>
        <scheme val="minor"/>
      </rPr>
      <t xml:space="preserve"> cap 6.3  según su  experiencia, idoneidad y  cumplimiento de requisitos habilitantes. Asi mismo  se establece dentro del procedimiento de contratación </t>
    </r>
    <r>
      <rPr>
        <b/>
        <u/>
        <sz val="11"/>
        <color theme="1"/>
        <rFont val="Calibri"/>
        <family val="2"/>
        <scheme val="minor"/>
      </rPr>
      <t>PR-JUR-001</t>
    </r>
    <r>
      <rPr>
        <b/>
        <sz val="11"/>
        <color theme="1"/>
        <rFont val="Calibri"/>
        <family val="2"/>
        <scheme val="minor"/>
      </rPr>
      <t xml:space="preserve"> </t>
    </r>
    <r>
      <rPr>
        <sz val="11"/>
        <color theme="1"/>
        <rFont val="Calibri"/>
        <family val="2"/>
        <scheme val="minor"/>
      </rPr>
      <t xml:space="preserve"> y  el procedimiento de compras </t>
    </r>
    <r>
      <rPr>
        <b/>
        <u/>
        <sz val="11"/>
        <color theme="1"/>
        <rFont val="Calibri"/>
        <family val="2"/>
        <scheme val="minor"/>
      </rPr>
      <t xml:space="preserve">PR-COMP-001 </t>
    </r>
    <r>
      <rPr>
        <sz val="11"/>
        <color theme="1"/>
        <rFont val="Calibri"/>
        <family val="2"/>
        <scheme val="minor"/>
      </rPr>
      <t>las diferentes metodologias para selección de proveedores y contratistas. La secretaría genera , el comite de contratación y control interno  vigilan el cumplimiento de la selección objetiva.</t>
    </r>
  </si>
  <si>
    <t xml:space="preserve">Secretaría general , comité de contratación , Control interno </t>
  </si>
  <si>
    <t xml:space="preserve">6. Incumplimiento del código de ética e integridad  así como del estatuto anticorrupción. </t>
  </si>
  <si>
    <r>
      <t xml:space="preserve">6. La corporación Ruta N realiza comunicación y socialización  a sus trabajadores del código de ética e integridad en los procesos de inducción el cual es reforzado con la firma del compromiso de etica e integridad FORM-GH-020 .Tambien ha establecido  el procedimiento de asuntos disciplinarios </t>
    </r>
    <r>
      <rPr>
        <b/>
        <u/>
        <sz val="11"/>
        <color theme="1"/>
        <rFont val="Calibri"/>
        <family val="2"/>
        <scheme val="minor"/>
      </rPr>
      <t xml:space="preserve">PR-GH-006 </t>
    </r>
    <r>
      <rPr>
        <sz val="11"/>
        <color theme="1"/>
        <rFont val="Calibri"/>
        <family val="2"/>
        <scheme val="minor"/>
      </rPr>
      <t xml:space="preserve">en pro de tratar aquellos casos en los que se evidencie incumplimiento de normas de trabajo , ética y transparencia o que atenten con el cumplimieto de las directirices establecidas en l reglamento interno de trabajo </t>
    </r>
    <r>
      <rPr>
        <b/>
        <sz val="11"/>
        <color theme="1"/>
        <rFont val="Calibri"/>
        <family val="2"/>
        <scheme val="minor"/>
      </rPr>
      <t>MN-GH-001</t>
    </r>
  </si>
  <si>
    <t xml:space="preserve">Secretaría Genera y gestión humana </t>
  </si>
  <si>
    <t xml:space="preserve">7. Falta de seguimiento al proceso de contratación </t>
  </si>
  <si>
    <r>
      <t>7. Se tiene establecido anualmente realizar auditoría</t>
    </r>
    <r>
      <rPr>
        <b/>
        <u/>
        <sz val="11"/>
        <color theme="1"/>
        <rFont val="Calibri"/>
        <family val="2"/>
        <scheme val="minor"/>
      </rPr>
      <t xml:space="preserve"> PR-CI-001</t>
    </r>
    <r>
      <rPr>
        <sz val="11"/>
        <color theme="1"/>
        <rFont val="Calibri"/>
        <family val="2"/>
        <scheme val="minor"/>
      </rPr>
      <t xml:space="preserve"> al proceso de contratación en pro de validar que se esten cumpliendo las buenas practicas dentro de los parametros legales y de transparencia. </t>
    </r>
  </si>
  <si>
    <t xml:space="preserve">Control interno   </t>
  </si>
  <si>
    <t xml:space="preserve">1. Falta de lineamientos (manuales, procedimientos, guías, políticas etc) frente a la correcta  supervisión de contratos  en pro de validar y hacer  seguimiento a los componentes administrativos, tecnicos,  jurídicos, financieros </t>
  </si>
  <si>
    <t xml:space="preserve">*Perjuicios de tipo económico por el pago o la  pérdidad de recursos de la Corporación RUTA N, con ocasión de fallos jurisdiccionales.
*Perjuicios de tipo operativo y jurídico  por el incumplimiento en el objeto contractual 
*Sanciones disciplinarias y penales a supervisores y ordenador del gasto.
*Sanciones por parte de organismos de control 
*Afectación a la imagen institucional 
*Deficiencias para el cumplimiento del objeto misional de la Corporación Ruta N 
*Apertura de procesos disciplinarios </t>
  </si>
  <si>
    <r>
      <t xml:space="preserve">1. La corporación Ruta N ha diseñado el manual de supervisión </t>
    </r>
    <r>
      <rPr>
        <b/>
        <u/>
        <sz val="11"/>
        <color theme="1"/>
        <rFont val="Calibri"/>
        <family val="2"/>
        <scheme val="minor"/>
      </rPr>
      <t>MN-JUR-002</t>
    </r>
    <r>
      <rPr>
        <sz val="11"/>
        <color theme="1"/>
        <rFont val="Calibri"/>
        <family val="2"/>
        <scheme val="minor"/>
      </rPr>
      <t xml:space="preserve"> el cual contiene las directrices sobre el seguimiento al cumplimiento de la ejecución contractual; asi mismo ha diseñado diferentes mecanismos para el seguimiento de los contratos como lo son las actas de supervisión </t>
    </r>
    <r>
      <rPr>
        <b/>
        <u/>
        <sz val="11"/>
        <color theme="1"/>
        <rFont val="Calibri"/>
        <family val="2"/>
        <scheme val="minor"/>
      </rPr>
      <t>FORM-JUR-007</t>
    </r>
    <r>
      <rPr>
        <sz val="11"/>
        <color theme="1"/>
        <rFont val="Calibri"/>
        <family val="2"/>
        <scheme val="minor"/>
      </rPr>
      <t xml:space="preserve">  y  los informes de contratistas </t>
    </r>
    <r>
      <rPr>
        <b/>
        <u/>
        <sz val="11"/>
        <color theme="1"/>
        <rFont val="Calibri"/>
        <family val="2"/>
        <scheme val="minor"/>
      </rPr>
      <t>FORM-JUR-006</t>
    </r>
  </si>
  <si>
    <t xml:space="preserve"> secretaría general </t>
  </si>
  <si>
    <t xml:space="preserve">2. Falta de lineamientos y  controles en el proceso recepción de facturación y pagos asociados a los contratos. </t>
  </si>
  <si>
    <r>
      <t xml:space="preserve">2. La corporación Ruta N cuenta con el instructivo de radicación de facturas y cuentas de cobro </t>
    </r>
    <r>
      <rPr>
        <b/>
        <u/>
        <sz val="11"/>
        <color theme="1"/>
        <rFont val="Calibri"/>
        <family val="2"/>
        <scheme val="minor"/>
      </rPr>
      <t xml:space="preserve">INT-CONT-001, </t>
    </r>
    <r>
      <rPr>
        <sz val="11"/>
        <color theme="1"/>
        <rFont val="Calibri"/>
        <family val="2"/>
        <scheme val="minor"/>
      </rPr>
      <t>el procedimiento de pagos</t>
    </r>
    <r>
      <rPr>
        <b/>
        <u/>
        <sz val="11"/>
        <color theme="1"/>
        <rFont val="Calibri"/>
        <family val="2"/>
        <scheme val="minor"/>
      </rPr>
      <t xml:space="preserve"> PR-TES-001</t>
    </r>
    <r>
      <rPr>
        <sz val="11"/>
        <color theme="1"/>
        <rFont val="Calibri"/>
        <family val="2"/>
        <scheme val="minor"/>
      </rPr>
      <t xml:space="preserve"> los cuales contiene los lineamientos para controlar y garantizar que no se procecen pagos sin una correcta verificación de la información que lo soporta. </t>
    </r>
  </si>
  <si>
    <t>Supervisor del contrato , Gestión documental, contabilidad y tesorería</t>
  </si>
  <si>
    <t>3. Falta de requisitos definidos en el contrato frente a los entregables o evidencias de cumplimiento.</t>
  </si>
  <si>
    <t xml:space="preserve">3. El solicitante de la contratación  proyecta dentro de la justificación FORM-JUR-001  las obligaciones que debera cumplir el contratista  para el cumplimiento del objeto contractual y posteriormente la secretaria general Dentro del contratos  establece la clausula de obligaciones generales y especificas del contratista  donde se decribe cuales seran sus entregables, frecuencia de entrega y detalles de cumplimiento las cuales serán la base para los pagos del contrato </t>
  </si>
  <si>
    <t xml:space="preserve">solicitante del contrato  y secretaría general </t>
  </si>
  <si>
    <t>4. Posible ofrecimiento de dádivas para aprobar pagos sin cumplir el debido proceso</t>
  </si>
  <si>
    <r>
      <t xml:space="preserve">4. La corporación Ruta N cuenta con el instructivo de radicación de facturas y cuentas de cobro INT-CONT-001, el procedimiento de pagos PR-TES-001 los cuales contiene los lineamientos para controlar y garantizar que no se procecen pagos sin una correcta verificación de la información que lo soporta
Dentro de la capacitación a supervisores se hace enfasis en el  manual de supervisión </t>
    </r>
    <r>
      <rPr>
        <b/>
        <sz val="11"/>
        <color theme="1"/>
        <rFont val="Calibri"/>
        <family val="2"/>
        <scheme val="minor"/>
      </rPr>
      <t>MN-JUR-002  capitulo 6.10</t>
    </r>
    <r>
      <rPr>
        <sz val="11"/>
        <color theme="1"/>
        <rFont val="Calibri"/>
        <family val="2"/>
        <scheme val="minor"/>
      </rPr>
      <t xml:space="preserve"> el listado de prohibiciones a los supervisores asi como las consecuencias de tipo legal y penal por las faltas eticas y de transparencia.
Tambien se definió el  procedimiento de asuntos disciplinarios </t>
    </r>
    <r>
      <rPr>
        <b/>
        <u/>
        <sz val="11"/>
        <color theme="1"/>
        <rFont val="Calibri"/>
        <family val="2"/>
        <scheme val="minor"/>
      </rPr>
      <t>PR-GH-006</t>
    </r>
    <r>
      <rPr>
        <sz val="11"/>
        <color theme="1"/>
        <rFont val="Calibri"/>
        <family val="2"/>
        <scheme val="minor"/>
      </rPr>
      <t xml:space="preserve"> en pro de tratar aquellos casos en los que se evidencie incumplimiento de normas de trabajo , ética y  transparencia </t>
    </r>
  </si>
  <si>
    <t xml:space="preserve">Supervisor del contrato , Gestión documental, contabilidad ,  tesorería y sec general </t>
  </si>
  <si>
    <t xml:space="preserve">5. Incumplimiento del código de etica e integridad </t>
  </si>
  <si>
    <r>
      <t xml:space="preserve">5. La corporación Ruta N ha definido un Código de Ética e integridad </t>
    </r>
    <r>
      <rPr>
        <b/>
        <sz val="11"/>
        <color theme="1"/>
        <rFont val="Calibri"/>
        <family val="2"/>
        <scheme val="minor"/>
      </rPr>
      <t>GUI-GH-001</t>
    </r>
    <r>
      <rPr>
        <sz val="11"/>
        <color theme="1"/>
        <rFont val="Calibri"/>
        <family val="2"/>
        <scheme val="minor"/>
      </rPr>
      <t xml:space="preserve"> el cual se divulga a todo el personal en los procesos de inducción buscando generar la cultura de buenas practicas bajo principios éticos y de transparencia. </t>
    </r>
  </si>
  <si>
    <t xml:space="preserve">Gestión humana </t>
  </si>
  <si>
    <t>6. Sobrecarga de contratos a supervisar en un solo empleado.</t>
  </si>
  <si>
    <r>
      <t xml:space="preserve">6. se tiene establecido en el manual de supervisión </t>
    </r>
    <r>
      <rPr>
        <b/>
        <u/>
        <sz val="11"/>
        <color theme="1"/>
        <rFont val="Calibri"/>
        <family val="2"/>
        <scheme val="minor"/>
      </rPr>
      <t xml:space="preserve">MN-JUR-002 </t>
    </r>
    <r>
      <rPr>
        <sz val="11"/>
        <color theme="1"/>
        <rFont val="Calibri"/>
        <family val="2"/>
        <scheme val="minor"/>
      </rPr>
      <t xml:space="preserve">numeral 6,5 "Personas encargadas de la supervisión" que los supervisores designados podran rechazar la asignación de comprobarse que excede su carga laboral o que no cuenta con  las competencias técnicas para desarrollar dicha labor. </t>
    </r>
  </si>
  <si>
    <t xml:space="preserve">supervisores </t>
  </si>
  <si>
    <t xml:space="preserve">7.Falta de capacitación en labores de supervisión </t>
  </si>
  <si>
    <t>7.Dentro de plan de capacitación corporativa se tiene establecidas capacitaciones anuales  al personal que realiza labores de supervisión.</t>
  </si>
  <si>
    <t xml:space="preserve">sec general y gestión humana </t>
  </si>
  <si>
    <t xml:space="preserve">8.Falsedad en documentos que soportan la ejecución del contrato </t>
  </si>
  <si>
    <t xml:space="preserve">8. Se tiene establecido anualmente realizar auditoría PR-CI-001 al proceso de contratación en pro de validar que se esten cumpliendo las buenas practicas dentro de los parametros legales  </t>
  </si>
  <si>
    <t>9.Fallas tecnológicas de plataformas que soportan cada etapa del proceso</t>
  </si>
  <si>
    <t>9. se realiza soporte y mantenimiento a plataformas contratadas por Ruta N para el manejo de la documentación e información . Ruta N no tiene alcance frente a fallas de plataformas externas como SECOP Y GESTIÓN TRANSPARENTE</t>
  </si>
  <si>
    <t>TI</t>
  </si>
  <si>
    <t>1. Falta de definición de lineamientos y requisitos frente a la exigencia de garantias-polizas  de los contratos.</t>
  </si>
  <si>
    <t>* Perjuicios de tipo económico por la ocurrencia de siniestros, sin que la entidad se encuentre amparada por Compañía Aseguradora</t>
  </si>
  <si>
    <r>
      <t>1. Se establece dentro del manual de contratación</t>
    </r>
    <r>
      <rPr>
        <b/>
        <sz val="11"/>
        <color theme="1"/>
        <rFont val="Calibri"/>
        <family val="2"/>
        <scheme val="minor"/>
      </rPr>
      <t xml:space="preserve"> MN-JUR-001 </t>
    </r>
    <r>
      <rPr>
        <sz val="11"/>
        <color theme="1"/>
        <rFont val="Calibri"/>
        <family val="2"/>
        <scheme val="minor"/>
      </rPr>
      <t>capitulo 6.10.3 los lineamientos para las  garantias y polizas de seguros para la contratación. Se establece dentro como paso obligatorio en   procedimiento de contratación P</t>
    </r>
    <r>
      <rPr>
        <b/>
        <u/>
        <sz val="11"/>
        <color theme="1"/>
        <rFont val="Calibri"/>
        <family val="2"/>
        <scheme val="minor"/>
      </rPr>
      <t xml:space="preserve">R-JUR-001 el  numeral 6.2.6 </t>
    </r>
    <r>
      <rPr>
        <sz val="11"/>
        <color theme="1"/>
        <rFont val="Calibri"/>
        <family val="2"/>
        <scheme val="minor"/>
      </rPr>
      <t xml:space="preserve">expedición y aprobación de garantias y numeral  6.5.5  seguimiento a las garantias contractuales. Se establece como requisito para la firma del acta de inicio de los contratos con persona jurídica , contar con las polizas aprobadas por el area jurídica de Ruta N </t>
    </r>
  </si>
  <si>
    <t xml:space="preserve">2. Falta de lineamientos frente al seguimiento a las  pólizas y garantía suscritas a favor de RUTA N </t>
  </si>
  <si>
    <r>
      <t xml:space="preserve"> 2. Se establece dentro del manual de supervisión </t>
    </r>
    <r>
      <rPr>
        <b/>
        <sz val="11"/>
        <color theme="1"/>
        <rFont val="Calibri"/>
        <family val="2"/>
        <scheme val="minor"/>
      </rPr>
      <t>MN-JUR-002</t>
    </r>
    <r>
      <rPr>
        <sz val="11"/>
        <color theme="1"/>
        <rFont val="Calibri"/>
        <family val="2"/>
        <scheme val="minor"/>
      </rPr>
      <t xml:space="preserve"> en el numeral 6.7.2 que el supervisor deberá vigilar que las garantias establecidas pemanezcan vigentes.   Se recomienda dentro del acta de supervisión</t>
    </r>
    <r>
      <rPr>
        <b/>
        <u/>
        <sz val="11"/>
        <color theme="1"/>
        <rFont val="Calibri"/>
        <family val="2"/>
        <scheme val="minor"/>
      </rPr>
      <t xml:space="preserve"> FORM-JUR-007</t>
    </r>
    <r>
      <rPr>
        <sz val="11"/>
        <color theme="1"/>
        <rFont val="Calibri"/>
        <family val="2"/>
        <scheme val="minor"/>
      </rPr>
      <t xml:space="preserve"> en el componente Jurídico , que el supervisor debera reportar cualquier novedad referente a las pólizas. La secretari general cuenta con base de datos donde se hace eguimiento a la fecha de inicio de las polizas y fecha de finalización </t>
    </r>
  </si>
  <si>
    <t xml:space="preserve">1. Falta de seguimiento por parte de los  supervisores frente al cumplimiento de los plazos para la liquidación de los contratos. </t>
  </si>
  <si>
    <t xml:space="preserve">*Perdida de competencia para liquidar contratos por mutuo acuerdo y de forma unilateral.
*Sanciones por parte de organismos de control </t>
  </si>
  <si>
    <r>
      <t xml:space="preserve">La corporación Ruta N ha establecido dentro del procedimiento de contratación </t>
    </r>
    <r>
      <rPr>
        <b/>
        <u/>
        <sz val="11"/>
        <color theme="1"/>
        <rFont val="Calibri"/>
        <family val="2"/>
        <scheme val="minor"/>
      </rPr>
      <t>PR-JUR-001</t>
    </r>
    <r>
      <rPr>
        <b/>
        <sz val="11"/>
        <color theme="1"/>
        <rFont val="Calibri"/>
        <family val="2"/>
        <scheme val="minor"/>
      </rPr>
      <t xml:space="preserve"> CAP 6.7</t>
    </r>
    <r>
      <rPr>
        <sz val="11"/>
        <color theme="1"/>
        <rFont val="Calibri"/>
        <family val="2"/>
        <scheme val="minor"/>
      </rPr>
      <t xml:space="preserve">el documento acta de liquidación de contratos </t>
    </r>
    <r>
      <rPr>
        <b/>
        <u/>
        <sz val="11"/>
        <color theme="1"/>
        <rFont val="Calibri"/>
        <family val="2"/>
        <scheme val="minor"/>
      </rPr>
      <t>FORM-JUR-010</t>
    </r>
    <r>
      <rPr>
        <sz val="11"/>
        <color theme="1"/>
        <rFont val="Calibri"/>
        <family val="2"/>
        <scheme val="minor"/>
      </rPr>
      <t xml:space="preserve"> como paso para el cierre del expediente contractual una vez se cumple el objeto del contrato dentro de los terminos definidos. AsÍ mismo los supervisores llevan el control de la ejecución contractual por medio del acta de supervisión </t>
    </r>
    <r>
      <rPr>
        <b/>
        <sz val="11"/>
        <color theme="1"/>
        <rFont val="Calibri"/>
        <family val="2"/>
        <scheme val="minor"/>
      </rPr>
      <t>FORM-JUR-00</t>
    </r>
    <r>
      <rPr>
        <sz val="11"/>
        <color theme="1"/>
        <rFont val="Calibri"/>
        <family val="2"/>
        <scheme val="minor"/>
      </rPr>
      <t>7 y donde se evidencia el avance o finalización del contrato para posteriormente pasar a la fase de liquidación.</t>
    </r>
  </si>
  <si>
    <t xml:space="preserve">supervisores y secretaría general </t>
  </si>
  <si>
    <t xml:space="preserve">2. Falta de seguimiento por parte del area Jurídica al vencimiento de los contratos </t>
  </si>
  <si>
    <t xml:space="preserve">La secretaría general cuenta con una base de datos de contratación la cual contiene datos sobre la fecha de inicio y fecha de finalización de los contratos  la cual sirve como documento control para validacion del estado del contrato </t>
  </si>
  <si>
    <t>Posibilidad de perdida de la información y documentos  derivados de la actuación pre-contractual, contractual o post-contractual .</t>
  </si>
  <si>
    <t xml:space="preserve">1. Falta de lineamientos sobre el manejo de los documentos y evidencias  de las diferentes etapas del proceso  de contratación. </t>
  </si>
  <si>
    <t xml:space="preserve">*Perdida de documentación oficial
*Sanciones por parte de entes de control
*Actos de corrupción
*Apertura de investigaciones disciplinarias  </t>
  </si>
  <si>
    <t>La corporación Ruta N cuenta con el manual de gestión documental MN-GD-001 en donde se establecen los lineamientos generales para manejo documental de la corporación. Adicional a lo anterior , se cuenta con una lista de chequeo asociada a las TRD la cual contiene los tipos documentales que debe contener cada expediente contractual y los cuales son validados por la secretaria general y un profesional de gestión documental.</t>
  </si>
  <si>
    <t xml:space="preserve">Gestión documental, Secretaría general </t>
  </si>
  <si>
    <t>2. No  de establecer responsabilidades a frente al manejo de los documentos y evidencias  de las diferentes etapas del proceso de contratación.</t>
  </si>
  <si>
    <t>Dentro del procedimiento de contratación capitulo 6.2.9 se establece que la secretaría general es la responsable de crear y custodiar los expedientes contractuales en el archivo de gestión de sharepoint. Se establece por medio de circular 008-2023 que los supervisores seran responsables por el cargue en sharepoint  de todas las evidencias de la ejecución contractual en los expedientes de los contratos a su cargo.</t>
  </si>
  <si>
    <t xml:space="preserve">Secretaría General y Supervisores </t>
  </si>
  <si>
    <t>1. Desconocimiento en las obligaciones legales que tiene Ruta N frente al cargue de información en las plataformas oficiales.</t>
  </si>
  <si>
    <t xml:space="preserve">*Sanciones por parte de entes de control
*Afectación de imagen institucional 
*Incumplimiento a normas de transparencia y acceso a la información.
Apertura de investigación disciplinaria. </t>
  </si>
  <si>
    <t>La secretaría general con base en la naturaleza jurídica de Ruta N establece las bases legales para la  contratación que la corporación Ruta N debera cumplir  y establece los lineamientos en el manual de contratación MN-JUR-001, procedimiento de contratacón PR-JUR-001</t>
  </si>
  <si>
    <t xml:space="preserve">Secretaría general </t>
  </si>
  <si>
    <t>2. Fallas tecnológicas en las plataformas de cargue de información.</t>
  </si>
  <si>
    <t>Se cuenta con base de datos de contratación en la cual se deja registrado el proceso de cargue de información en las plataformas oficiales. La corporación Ruta N tiene definido en el capitulo 6.2.10 del procedimiento de contratación , que el cargue de la información en SECOP Y GESTIÓN TRANSPARENTE  esta a cargo de la secretaría general.</t>
  </si>
  <si>
    <t>Gestiíon documental</t>
  </si>
  <si>
    <t>Milena Muñoz</t>
  </si>
  <si>
    <t>Posibilidad  de no  acceder a la información de la gestión  misional e histórica de la Corporación por perdida o daño del medio soporte.</t>
  </si>
  <si>
    <r>
      <t>1. Aplicación inadecuada o desconocimiento de la normatividad archivistica.
2. Fallas o falta en procesos de inducción o capacitación en manejo de archivos e información.
3.Incumplimiento de los trabajadores frente a sus responsabilidades en  materia de gestión documental.
4.Ausencia o falla de herramientas tecnológicas para la gestión documental  
5. Fallas en los controles de acceso y entrega de documentos tanto físicos como electrónicos.
6. Falta de seguimiento a la correcta gestión documental de Ruta N .
7. Falta de tablas de retención documental.
8. Falta de controles para la entrega de la documentación en el proceso de desvinculación de personal.
9</t>
    </r>
    <r>
      <rPr>
        <sz val="11"/>
        <color theme="1"/>
        <rFont val="Calibri"/>
        <family val="2"/>
        <scheme val="minor"/>
      </rPr>
      <t xml:space="preserve">. Infraestructura inadecuada para el tratamiento y consevación de los archivos o falta de lineamientos para la conservación de documentos fÍsicos y electrónicos.
10. Eliminación de documentos sin autorización.
11. Obsolescencia de herramientas tecnológicas.
12. Ataques ciberneticos o daños accidentales al patrimonio documental de la Corporación.
13. Desastres naturales  o situaciones sociales que afecten el patrimonio documental de la corporación.   
14. Fallas en procesos de migración y copias de seguridad  de la documentación.
15. Falta o incumplimiento del plan de trabajo de gestión documental.
16. Falta de recursos fisicos y financieros para  la adecuada gestión documental.
17. Falta de interes estratégico de la  gestión documental de la Corporación
  </t>
    </r>
  </si>
  <si>
    <t xml:space="preserve">1.Perdida de información 
2.Sanciones por entes de control
3.Demandas
4. Quejas, reclamos
5.Corrupción 
6.Daño a documentos fisicos o electronicos
7.Daño reputacional 
8.Fondo Acumulado </t>
  </si>
  <si>
    <t xml:space="preserve">1. El área de gestión documental sigue los lienamientos establecidos en la política de gestión documental del MIPG y la ley general de archivos y realiza autoevaluación anual  y mejora según los hallazgos. </t>
  </si>
  <si>
    <t xml:space="preserve"> Gestión documental</t>
  </si>
  <si>
    <t>2. El área de gestión documental realiza inducción  y capacitación   a los empleados y contratistas de la Corporación alineado con el plan anual de capacitación e inducción establecido por el área de gestión humana. 
El área de gestión documental realiza e implementa estrategias de difusión y comunicación en la Corporación en temas de GD</t>
  </si>
  <si>
    <t>Gestión Humana y  Gestión documental</t>
  </si>
  <si>
    <r>
      <t>3</t>
    </r>
    <r>
      <rPr>
        <sz val="11"/>
        <color rgb="FFFF0000"/>
        <rFont val="Calibri"/>
        <family val="2"/>
        <scheme val="minor"/>
      </rPr>
      <t>. El area de gestión documental junto con gestión humana  han definido  dentro del manual de funciones un item de responsabilidad para todos los cargos relacionado con organización de la documentación e información que evidencia el cumplimineto de las funciones de los trabajadores.</t>
    </r>
  </si>
  <si>
    <t xml:space="preserve">4. La corporación Ruta N ha establecido el sistema SAIA como repositorio oficial del archivo central e histórico de la corporación. Este sistema se ha actualizado y se encuentra en la versión 8.0.
La corporación Ruta N ha establecido como repositorio del archivo de gestión el sharepoint corporativo de office 365 en el cual cada portafolio tiene una biblioteca específica para sus documentos de gestión. </t>
  </si>
  <si>
    <t>Gestión documental y gestión de TI</t>
  </si>
  <si>
    <t>5. El área de gestión documental ha establecido un protocolo para el préstamo de archivos físicos y acceso a documentos electrónicos el cual se encuentra definido en el manual de gestión documental.
Se ha definido el área de gestión documental como El administrador del software SAIA en Ruta N y son los únicos quienes crean los perfiles, los niveles de acceso a la información del archivo central e histórico de la Corporación según el nivel del cargo y restricciones de acceso.
El área de gestión documental ha elaborado las tablas de control de acceso las cuales definen el alcance que tienen los diferentes  cargos a información corporativa.</t>
  </si>
  <si>
    <t>6. El área de gestión documental desde el año 2018 cuenta con el Comité Interno de archivo que se reune 2 veces al año y en el cuál se evalúa  la gestión documental de la corporación y donde se establecen las alertas en esta materia.</t>
  </si>
  <si>
    <t xml:space="preserve">Gestión documental y Comité de archivo </t>
  </si>
  <si>
    <r>
      <t>7. Aunque no se cuenta con tablas de retención convalidadas, se ha elaborado un manual de gestión documental</t>
    </r>
    <r>
      <rPr>
        <b/>
        <u/>
        <sz val="11"/>
        <color theme="1"/>
        <rFont val="Calibri"/>
        <family val="2"/>
        <scheme val="minor"/>
      </rPr>
      <t xml:space="preserve"> MN-GD-001 </t>
    </r>
    <r>
      <rPr>
        <sz val="11"/>
        <color theme="1"/>
        <rFont val="Calibri"/>
        <family val="2"/>
        <scheme val="minor"/>
      </rPr>
      <t>con todos los lineamientos para la administración de los archivos  de Ruta N , asi mismo se cuenta con un inventario documental que producen las diferentes dependencias, lo cual busca administrar la documentación en el sharepoint y posteriormente en el sistema SAIA.
Desde el 2021 el área de gestión documental junto con TI han establecido mecanismos para la organización de los documentos electrónicos en las bibliotecas de Share Point.</t>
    </r>
  </si>
  <si>
    <t>Gestión documental</t>
  </si>
  <si>
    <t xml:space="preserve">8. Según el protocolo de paz y salvo establecido por gestión humana , gestión documental previo a la firma del formato paz y salvo,  valida que los documentos producto de la gestión del trabajador sean entregados oficialmente al jefe inmediato y realiza validación de la entrega de dicha información.
El área de TI realiza backup del correo electrónico del trabajador y custodia el acceso a la información que contiene su one drive. </t>
  </si>
  <si>
    <t xml:space="preserve">Gestión Documental y gestión humana </t>
  </si>
  <si>
    <r>
      <t xml:space="preserve">9. El área de gestión documental   cuenta con el manual del sistema integrado de conservación </t>
    </r>
    <r>
      <rPr>
        <b/>
        <u/>
        <sz val="11"/>
        <rFont val="Calibri"/>
        <family val="2"/>
        <scheme val="minor"/>
      </rPr>
      <t>MN-GD-003</t>
    </r>
    <r>
      <rPr>
        <sz val="11"/>
        <rFont val="Calibri"/>
        <family val="2"/>
        <scheme val="minor"/>
      </rPr>
      <t xml:space="preserve">  el cual establece los lineamientos para el manejo y conservación  de archivos físicos y electrónicos , el cual se encuentra en fase de implementación. 
El área de gestión documental cuenta con un archivo físico ubicado en la torre c y donde se controlan las condiciones ambientales como Humedad , temperatura , orden y limpieza de los documentos El desarrollador del sistema SAIA realiza bakups de la información electronica de Ruta N de forma  mensual en su servidor el cual ha sido contratado por Ruta N.</t>
    </r>
  </si>
  <si>
    <t>Equipo de gestión documental  y equipo de TI</t>
  </si>
  <si>
    <r>
      <t xml:space="preserve">10. Según el manual de gestión documental </t>
    </r>
    <r>
      <rPr>
        <b/>
        <sz val="11"/>
        <rFont val="Calibri"/>
        <family val="2"/>
        <scheme val="minor"/>
      </rPr>
      <t>MN-GD-001</t>
    </r>
    <r>
      <rPr>
        <sz val="11"/>
        <rFont val="Calibri"/>
        <family val="2"/>
        <scheme val="minor"/>
      </rPr>
      <t xml:space="preserve">, solo podrán ser eliminados los documentos producto de la gestión misional de Ruta N solo si es autorizado por el comité interno de archivo, de lo contrario esto será una falta que tendra consecuencias de carácter disciplinario.
los documentos electronicos en SAIA solo podran ser eliminados por el equipo de gestión documental que cuente con los permisos y de los cual quedará trazabilidad. </t>
    </r>
  </si>
  <si>
    <t>11. El area de gestión documental solicita anualmente  al desarrollador del software SAIA la evaluación del MOREQ en pro de garantizar que el sistema cumple con los requisitos mínimos para la gestión de documentos electrónicos.</t>
  </si>
  <si>
    <t>Equipo de gestión documental</t>
  </si>
  <si>
    <t>12. El area de TI tiene establecidos protocolos de seguridad en pro de evitar ataques ciberneticos que afecten la información de la Corporación.
 El área de TI de la corporación Ruta N realiza bakups de la información del sharepoint corporativo cada mes.</t>
  </si>
  <si>
    <t>Equipo de  TI</t>
  </si>
  <si>
    <t>13. Se tiene establecido por protocolo que toda información fisica debe ser digitalizada , lo cual en caso de desastre natural o daño a la información física , se tiene un respaldo digital en el sistema SAIA o en el sharepoint corporativo , al cual se le realizan bakups periodicamente.</t>
  </si>
  <si>
    <t>Equipo de gestión documental y desarrollador del saftware SAIA</t>
  </si>
  <si>
    <t>14.El area de gestión documental realiza seguimiento de transferencias documentales a algunas oficinas productoras bajo los lineamientos del manual de gestión documental.</t>
  </si>
  <si>
    <t xml:space="preserve">Gestión documental </t>
  </si>
  <si>
    <t>15.Gestión Documental realiza un plan anual de trabajo y hace seguimiento estricto del cumplimiento de cada actividad. Las actividades que presenten novedades en su ejecución son sustentadas y en la medida de las posibilidades reprogramadas.</t>
  </si>
  <si>
    <t>16. Anualmente el/la lider de gestión documental en conjunto con presupuestos , establecen las necesidades de recursos financieros para el correcto funcionamiento de la gestión documental de la corporación.</t>
  </si>
  <si>
    <t xml:space="preserve">Gestión documental, presuúestos </t>
  </si>
  <si>
    <r>
      <t>17. se tiene definido dentro del plan estratégico que una correcta gestión documental es la base  para gestionar el conocimiento de la Corporació</t>
    </r>
    <r>
      <rPr>
        <sz val="11"/>
        <color rgb="FFFF0000"/>
        <rFont val="Calibri"/>
        <family val="2"/>
        <scheme val="minor"/>
      </rPr>
      <t>n , por lo cual el desarrollo de este sistema de gestión será un eje vital para la toma de desiciones y el crecimiento organizacional.</t>
    </r>
  </si>
  <si>
    <t xml:space="preserve">Dirección ejecutiva </t>
  </si>
  <si>
    <t>1. No centralización de las PQRS y no trazabilidad de las mismas
2. Consideramos que se debe eliminar porque el proceso paso a Persuadir</t>
  </si>
  <si>
    <t>1.Insatisfacción de los clientes internos y externos con posibles sanciones disciplinarias, pecuniarias y penales por respuesta extemporánea o no respuesta a las PQR</t>
  </si>
  <si>
    <r>
      <t xml:space="preserve">1. El área de gestión documental en el 2021 realizó la migración de software de gestión documental a un versión más actual (8.0), en dicho software se adoptó un sistema de monitoreo y control de las PQRS. </t>
    </r>
    <r>
      <rPr>
        <b/>
        <sz val="11"/>
        <color theme="1"/>
        <rFont val="Calibri"/>
        <family val="2"/>
        <scheme val="minor"/>
      </rPr>
      <t>Considero que este riesgo no le aplicaría más a gestión Documental puesto que las PQRSF le competen es al Portafolio Persuadir.</t>
    </r>
  </si>
  <si>
    <t>Profesional de gestión Documental</t>
  </si>
  <si>
    <r>
      <t xml:space="preserve">2. Desde el área de control Interno se realiza semestralmente un informe de PQRSF, el cuál se publica en la página de la Corporación, menú "Transparencia" . </t>
    </r>
    <r>
      <rPr>
        <b/>
        <sz val="11"/>
        <color theme="1"/>
        <rFont val="Calibri"/>
        <family val="2"/>
        <scheme val="minor"/>
      </rPr>
      <t>Considero que este riesgo no le aplicaría más a gestión Documental puesto que las PQRSF le competen es al Portafolio Persuadir.</t>
    </r>
  </si>
  <si>
    <t>Jefe de Control Interno</t>
  </si>
  <si>
    <t xml:space="preserve">1. No contar con ventanilla única para radicar comunicaciones oficiales.
2. No contar con herramientas tecnológicas para radicar comunicaciones oficiales enviadas y recibidas.
3.No  Capacitar a los trabajadores en Ruta N para el correcto procesamiento de comunicaciones oficiales.
</t>
  </si>
  <si>
    <t xml:space="preserve">1.Sanciones de entes de control 
2.Respuestas inoportunas a requerimientos
3.Daño reputacional 
4.Sanciones disciplinarias 
</t>
  </si>
  <si>
    <t xml:space="preserve">1. La corporación Ruta N ha establecido en gestión documental la ventanilla única de radicacione de comunicaciones oficiales (corrspondencia) la cual esta referenciada en la pagina web de Ruta N </t>
  </si>
  <si>
    <t xml:space="preserve">gestión documental </t>
  </si>
  <si>
    <t xml:space="preserve">2. Se cuenta con el software SAIA el cual contiene un modulo de  radicación el cual lleva trazabilidad del procesamiento de dichas comunicaciones y trazabilidad de sus soportes </t>
  </si>
  <si>
    <t xml:space="preserve">3. Gestión documental cuenta con el procedimiento de envío y recepción de correspondencia  PR-GD-001 el cual establece los lineamientos para el correcto tramite , este procedimiento se encuentra publicado en el teams de documentos corporativos </t>
  </si>
  <si>
    <t xml:space="preserve">gestión documental y trabajadores de Ruta N </t>
  </si>
  <si>
    <t>Compras</t>
  </si>
  <si>
    <t xml:space="preserve">1. Deficiencia en la planeación anual de adquisiciones.
2. Deficiencia en la Planeación del proceso de compras 
3. Sobrecarga laboral del profesional de compras .
4. Falta de recursos financieros para adquisicion de bienes y servicios.
5. Resago tecnológico 
</t>
  </si>
  <si>
    <t xml:space="preserve">1. Perdida de credibilidad.
2. Perdidas Económicas.
3. Afectación operacional 
4. Uso ineficiente del tiempo 
</t>
  </si>
  <si>
    <t>1. Se elabora anualmente el PAA y la PMO  revisar su ejecución o necesidad de cambios en el mismo con el aval del ordenador del gasto.</t>
  </si>
  <si>
    <t xml:space="preserve">TODAS LAS AREAS </t>
  </si>
  <si>
    <t>2. El lider del proceso de compras garantiza de los trabajadores de Ruta N conozcan  y apliquen el procedimiento  y formatos de compras vigente controlado por el sistema de gestión de calidad  , asi mismo garantiza  promueve la mejora continua del proceso.</t>
  </si>
  <si>
    <t xml:space="preserve">Lider de compras </t>
  </si>
  <si>
    <t xml:space="preserve">RI-COMP-002
</t>
  </si>
  <si>
    <t>3. El área de gestión humana valida la carga laboral del personal de compras y establece si requiere o no apoyo para el correcto desarrollo de la gestión.</t>
  </si>
  <si>
    <t>4. Todo requerimiento de compra está soportado con un CDP , buscabdo garantizar que existan los recursos para el proceso de compra.</t>
  </si>
  <si>
    <t>solicitante de las compras y articulador/a de presupuestos</t>
  </si>
  <si>
    <t xml:space="preserve">5.Se cuenta con el software ERP en el cual se gestiona el proceso de compras </t>
  </si>
  <si>
    <t>lider de compras , gestor de portafolio gestionar y area de TI</t>
  </si>
  <si>
    <t xml:space="preserve">1.Falta delineamientos (manuales, políticas, procedimiento) para el correcto proceso de compras  
</t>
  </si>
  <si>
    <t xml:space="preserve">*Perdidas Económicas.
 *Afectación reputacional.
*apertura de Procesos disciplinarios
*Afectación operacional
*Demandas 
 *Responsabilidad disciplinaria y penal al ordenador del gasto y colaboradores del proceso de compras.
*Sanciones administrativas y disciplinarias por entes de control </t>
  </si>
  <si>
    <r>
      <t>1. La corporación Ruta N ha diseñado el procedimiento de compras</t>
    </r>
    <r>
      <rPr>
        <b/>
        <u/>
        <sz val="11"/>
        <color theme="1"/>
        <rFont val="Calibri"/>
        <family val="2"/>
        <scheme val="minor"/>
      </rPr>
      <t xml:space="preserve"> PL-COMP-001</t>
    </r>
    <r>
      <rPr>
        <sz val="11"/>
        <color theme="1"/>
        <rFont val="Calibri"/>
        <family val="2"/>
        <scheme val="minor"/>
      </rPr>
      <t xml:space="preserve"> y la Política de compras </t>
    </r>
    <r>
      <rPr>
        <b/>
        <u/>
        <sz val="11"/>
        <color theme="1"/>
        <rFont val="Calibri"/>
        <family val="2"/>
        <scheme val="minor"/>
      </rPr>
      <t>PL-COMP-001</t>
    </r>
    <r>
      <rPr>
        <sz val="11"/>
        <color theme="1"/>
        <rFont val="Calibri"/>
        <family val="2"/>
        <scheme val="minor"/>
      </rPr>
      <t xml:space="preserve"> con los lieneamientos y pasos para el correcto proceso de compras.</t>
    </r>
  </si>
  <si>
    <t xml:space="preserve">2.Falta de  Capacitación al personal sobre el correcto  procedimiento de compras , politicas y lineamientos generales. </t>
  </si>
  <si>
    <t>2. Se realiza capacitación al personal con cargos de liderazgo y articuladores  sobre el procedimiento de compras y política de compras , haciendo enfasis en la obligatoriedad en el cumplimiento de debido  procedimiento en pro de los principios de transparencia .</t>
  </si>
  <si>
    <t xml:space="preserve">Lider de compras y gestión humana </t>
  </si>
  <si>
    <t>3. Ofrecimiento de dadivas para beneficio de un tercero.</t>
  </si>
  <si>
    <r>
      <t xml:space="preserve">3. Se diseño el código de ética e integridad </t>
    </r>
    <r>
      <rPr>
        <b/>
        <u/>
        <sz val="11"/>
        <color theme="1"/>
        <rFont val="Calibri"/>
        <family val="2"/>
        <scheme val="minor"/>
      </rPr>
      <t>GUI-GH-001</t>
    </r>
    <r>
      <rPr>
        <u/>
        <sz val="11"/>
        <color theme="1"/>
        <rFont val="Calibri"/>
        <family val="2"/>
        <scheme val="minor"/>
      </rPr>
      <t xml:space="preserve"> </t>
    </r>
    <r>
      <rPr>
        <sz val="11"/>
        <color theme="1"/>
        <rFont val="Calibri"/>
        <family val="2"/>
        <scheme val="minor"/>
      </rPr>
      <t xml:space="preserve">como principio rector de los empleados y contratistas de Ruta N el cual es divulgado en los procesos de inducción. Se establece dentro de la política de compras que  Las inhabilidades, incompatibilidades y conflictos de interés imputables al contratista
encargado del proceso de compras son las mismas establecidas para la celebración de
contratos según el manual de contratación </t>
    </r>
    <r>
      <rPr>
        <b/>
        <u/>
        <sz val="11"/>
        <color theme="1"/>
        <rFont val="Calibri"/>
        <family val="2"/>
        <scheme val="minor"/>
      </rPr>
      <t>(MN-JUR-001)</t>
    </r>
    <r>
      <rPr>
        <sz val="11"/>
        <color theme="1"/>
        <rFont val="Calibri"/>
        <family val="2"/>
        <scheme val="minor"/>
      </rPr>
      <t>. Cualquier evidencia que compruebe la realización de compras sin el debido proceso generara la apertura de un proceso disciplinario a los implicados.</t>
    </r>
  </si>
  <si>
    <t>4. Incumplimiento del PAA.</t>
  </si>
  <si>
    <t xml:space="preserve">4. El PAA se realiza de manera conjunta con todos los portafolios y áreas de la Corporación y su seguimiento y control esta a cargo de la PMO. No se podran realizar compras sin que estas hagan parte de un item especifico del plan anual de adquisiciones </t>
  </si>
  <si>
    <t>5. Extralimitación de funciones de directivos, gestores o articuladores en pro de favorecimiento de terceros.</t>
  </si>
  <si>
    <r>
      <t xml:space="preserve">5. Se realiza capacitación al personal con cargos de liderazgo y articuladores  sobre el procedimiento de compras y política de compras , haciendo enfasis en la obligatoriedad en el cumplimiento del debido proceso sin importar el cargo del solicitante. Se  cuenta con el código de ética e integridad el cual es el principio rector del trabajador de Ruta N . Cualquier indicio de extralimitación de funciones para favorecer a terceros podria llevar a apertrura de procesos disciplinarios  </t>
    </r>
    <r>
      <rPr>
        <b/>
        <u/>
        <sz val="11"/>
        <color theme="1"/>
        <rFont val="Calibri"/>
        <family val="2"/>
        <scheme val="minor"/>
      </rPr>
      <t>PR-GH-006</t>
    </r>
  </si>
  <si>
    <t xml:space="preserve">lider de compras y gestión humana </t>
  </si>
  <si>
    <t>6.Selección de proveedores no aptos para el cumplimiento de los requisitos de compras.</t>
  </si>
  <si>
    <r>
      <t xml:space="preserve">6. Se establece dentro del procedimiento de compras los pasos para solicitar cotizaciones y seleccionar al proveedor lo cual debera quedar debidamente sustentado en el formato de orden de compra </t>
    </r>
    <r>
      <rPr>
        <b/>
        <u/>
        <sz val="11"/>
        <color theme="1"/>
        <rFont val="Calibri"/>
        <family val="2"/>
        <scheme val="minor"/>
      </rPr>
      <t>FORM-COMP-002.</t>
    </r>
  </si>
  <si>
    <t xml:space="preserve">lider de compras </t>
  </si>
  <si>
    <t>7. Falta de seguimiento al proceso de compras de la Corporación.</t>
  </si>
  <si>
    <t>7. Anualmente se realiza auditoría  al proceso de compras por parte de control interno y por parte de la contraloria buscando evidenciar que se esten utilizando los principios rectores o buenas practicas para el proceso o buscando evidenciar  oportunidades de mejora.</t>
  </si>
  <si>
    <t xml:space="preserve">control interno y entes externos </t>
  </si>
  <si>
    <t xml:space="preserve">1. Falta de lineamientos y  controles en el proceso recepción de facturación y pagos asociados a las compras. </t>
  </si>
  <si>
    <t>*Perjuicios de tipo económico por el pago o la  pérdidad de recursos de la Corporación RUTA N.
*Perjuicios de tipo operativo por el incumplimiento de los requisitos de compra
*Sanciones disciplinarias y penales a solicitantes de la compra  y ordenador del gasto.
*Sanciones por parte de organismos de control 
*Afectación a la imagen institucional 
*Deficiencias para el cumplimiento del objeto misional de la Corporación Ruta N 
*Apertura de procesos disciplinarios internos.</t>
  </si>
  <si>
    <r>
      <t xml:space="preserve">1. La corporación Ruta N cuenta con el instructivo de radicación de facturas y cuentas de cobro </t>
    </r>
    <r>
      <rPr>
        <b/>
        <u/>
        <sz val="11"/>
        <color theme="1"/>
        <rFont val="Calibri"/>
        <family val="2"/>
        <scheme val="minor"/>
      </rPr>
      <t>INT-CONT-001</t>
    </r>
    <r>
      <rPr>
        <sz val="11"/>
        <color theme="1"/>
        <rFont val="Calibri"/>
        <family val="2"/>
        <scheme val="minor"/>
      </rPr>
      <t xml:space="preserve">, el procedimiento de causación </t>
    </r>
    <r>
      <rPr>
        <b/>
        <u/>
        <sz val="11"/>
        <color theme="1"/>
        <rFont val="Calibri"/>
        <family val="2"/>
        <scheme val="minor"/>
      </rPr>
      <t>PR-CONT-001</t>
    </r>
    <r>
      <rPr>
        <sz val="11"/>
        <color theme="1"/>
        <rFont val="Calibri"/>
        <family val="2"/>
        <scheme val="minor"/>
      </rPr>
      <t xml:space="preserve"> Y  el procedimiento de pagos </t>
    </r>
    <r>
      <rPr>
        <b/>
        <u/>
        <sz val="11"/>
        <color theme="1"/>
        <rFont val="Calibri"/>
        <family val="2"/>
        <scheme val="minor"/>
      </rPr>
      <t xml:space="preserve">PR-TES-001 </t>
    </r>
    <r>
      <rPr>
        <sz val="11"/>
        <color theme="1"/>
        <rFont val="Calibri"/>
        <family val="2"/>
        <scheme val="minor"/>
      </rPr>
      <t xml:space="preserve">los cuales contiene los lineamientos para controlar y garantizar que no se procecen pagos sin una correcta verificación de la información que lo soporta. </t>
    </r>
  </si>
  <si>
    <t>solicitante de la compra, compras, gestión documental, contabilidad, tesoreria.</t>
  </si>
  <si>
    <t>2. Falta de requisitos definidos en la orden de compra  frente a los criterios de satisfacción de la compra realizada.</t>
  </si>
  <si>
    <r>
      <t xml:space="preserve">2. Dentro de las orden de compra se  establecen los requisitos que debe cumplir el bien o servicio para ser aceptado.Una vez recibido el bien o servicio comprado , el solicitante  elabora el recibido a satisfacción </t>
    </r>
    <r>
      <rPr>
        <b/>
        <u/>
        <sz val="11"/>
        <color theme="1"/>
        <rFont val="Calibri"/>
        <family val="2"/>
        <scheme val="minor"/>
      </rPr>
      <t xml:space="preserve">FORM-COMP-004 </t>
    </r>
    <r>
      <rPr>
        <sz val="11"/>
        <color theme="1"/>
        <rFont val="Calibri"/>
        <family val="2"/>
        <scheme val="minor"/>
      </rPr>
      <t>el cual debera ir anexo a la factura.</t>
    </r>
  </si>
  <si>
    <t>solicitante de la compra</t>
  </si>
  <si>
    <t>3. Posible ofrecimiento de dádivas para aprobar pagos sin cumplir el debido proceso.</t>
  </si>
  <si>
    <t>3.  La corporación Ruta N cuenta con el instructivo de radicación de facturas y cuentas de cobro INT-CONT-001, el procedimiento de causación PR-CONT-001 Y  el procedimiento de pagos PR-TES-001 los cuales contiene los lineamientos para controlar y garantizar que no se procecen pagos sin una correcta verificación de la información que lo soporta
Se diseño el código de ética e integridad GUI-GH-001 como principio rector de Ruta N el cual es divulgado en los procesos de inducción y el cual establece los principios basicos de comportamiento que deben regir las actuaciones de los trabajadores de ruta N. Cualquier evidencia que compruebe la realización de compras  y pagos sin el debido proceso generara la apertura de un proceso disciplinario a los implicados.</t>
  </si>
  <si>
    <t xml:space="preserve">solicitante de la compra , lider de compras </t>
  </si>
  <si>
    <t>4. Fallas tecnológicas de plataformas que soportan el proceso de radicación de facturas , causación y pagos</t>
  </si>
  <si>
    <t>4. se cuenta con el sistema SAIA y el software ERP SAFIX  los cuales son la base para el corresto funcionamiento del proceso de compras y procesos de facturación y pago. Estos sistemas cuentan con soporte externo de sus desarrolladores los cuales tiene niveles de soporte segun la gravedad de las novedades dentro de las obligaciones de sus contratos.</t>
  </si>
  <si>
    <t>Gestor de portafolio gestionar</t>
  </si>
  <si>
    <t>PMO</t>
  </si>
  <si>
    <t>RI-GP-1</t>
  </si>
  <si>
    <t xml:space="preserve">Posibilidad de fallas e impresiciones en la recolección, registro y procesamiento de de la información  reportada por las dependencias respecto a resultados y evidencias de los proyectos </t>
  </si>
  <si>
    <t>1. Excesiva manualidad en los procesos de reporte de indicadores y cargue de evidencias de la Corporación.
2. Baja cualificación del personal a cargo de análisis y entrega de datos, gestión de la información, ofimática y atención al detalle .
3. Ausencia o falta de capacitación al personal encargado de presentación de la información.
4. Demora en los procesos de validaciones internas de datos e información que puedan retrasar el proceso.</t>
  </si>
  <si>
    <t xml:space="preserve">*Reprocesos en la revisión y consolidación de informes.
* Reportes oficiales para entidades financiadoras (SDE y otras), presentados en fechas extemporáneas.
*Reportes erróneos enviados a las entidades financiadoras (SDE y otras).
*Incumplimientos contractuales y afectación en la caja de la Corporación.
*Afectación de las pólizas de cumplimiento tomadas por la Corporación.
*Afectación reputacional </t>
  </si>
  <si>
    <t>1. Equipo de la PMO de forma periódica realiza validación aleatoria de evidencias proporcionadas por los lideres y profesionales de proyectos, haciendo devolución al líder de proyecto de los resultados.</t>
  </si>
  <si>
    <t>2. Se propondrá incluir en el Plan de formación corporativo las temáticas relacionadas con los procesos de la PMO, donde la PMO gestionará capacitaciones incluyendo seguimiento y reportes de indicadores.</t>
  </si>
  <si>
    <t>RI-GP-001
RI-GP-002
RI-GP-002</t>
  </si>
  <si>
    <t>RI-GP-001</t>
  </si>
  <si>
    <t>3. La PMO realiza retroalimentación anual con lecciones aprendidas a los portafolios frente al  reporte de las evidencias e indicadores producto de la gestión de proyectos buscando evidenciar problemas,  situaciones potenciales u oportunidades de mejora.</t>
  </si>
  <si>
    <t>RI-GP-002
RI-GP-003</t>
  </si>
  <si>
    <t>4. La PMO actualizará y socializará los lineamientos sobre  las  herramientas y metodologias para el reporte de evidencias e indicadores producto de la gestión de los proyectos.</t>
  </si>
  <si>
    <t>RI-GP-2</t>
  </si>
  <si>
    <t>1. La no aprobación del flujo de gestión de proyectos propuesto por PMO.
2. Excesiva manualidad en los procesos de reporte de indicadores y cargue de evidencias de la Corporación.
3. Metodología, procesos y herramientas complejas, poco flexibles y/o difíciles de aplicar.
4. Poca cultura organizacional en gestión de proyectos.
5. Alta rotación de personal que lidera proyectos o procesos.
6. Ausencia o escasa  capacitación, sensibilización y entrenamiento  a personal que lidera y ejecutan proyectos
7. Sobrecarga laboral del personal a cargo de la ejecución del proyectos.</t>
  </si>
  <si>
    <t xml:space="preserve">* Proyectos de la Corporación gerenciados sin mejores prácticas estandarizadas que faciliten su gestión y cumplimiento en cuanto a plazos, presupuesto e indicadores. 
* Dificultades en el reporte frente a las autoridades, aliados y/o entidades financiadoras.
* Conflictos, reprocesos y demoras en el proceso PMO. </t>
  </si>
  <si>
    <t>1. La PMO revisa proceso de gestión de proyectos y genera espacios colaborativos con los líderes de la corporación, para cocrear métodologías, herramientas y procesos.</t>
  </si>
  <si>
    <t>2. Se propondrá incluir en el Plan de formación corporativo las temáticas relacionadas con los procesos de la PMO, donde la PMO gestionará capacitaciones y sensibilizaciones del proceso y herramientas asociadas.</t>
  </si>
  <si>
    <t>3. La PMO actualizará los lineamientos sobre  las  herramientas y metodologías de gestión de proyectos y solicitará aprobación por parte de las Direcciones para su implementación.</t>
  </si>
  <si>
    <t>4. Dentro de las herramientas de planeación, se propone incluir equipo de trabajo con dedicación en los proyectos para que las cargas laborales sean analizadas por los líderes.</t>
  </si>
  <si>
    <t>PMO - Líderes de procesos</t>
  </si>
  <si>
    <t>RI-GP-3</t>
  </si>
  <si>
    <t>1. La no aprobación del flujo de gestión de proyectos propuesto por PMO.
2. Excesiva manualidad en los procesos de reporte de indicadores y cargue de evidencias de la Corporación.
3. La corporación no cuenta con conocimiento, capacidades y herramientas en: autmatización de procesos, infraestructura de base de datos, aplicación de IA</t>
  </si>
  <si>
    <t>*Percepción de que la PMO no genera valor en la gestión de proyectos.
*La no toma de decisiones con información en tiempo real.
*Reprocesos internos y no optimización del tiempo</t>
  </si>
  <si>
    <t>1. La PMO actualizará los lineamientos sobre  las  herramientas y metodologías de gestión de proyectos y solicitará aprobación por parte de las Direcciones para su implementación.</t>
  </si>
  <si>
    <t>2. La PMO propondrá fortalecer el equipo y el proceso, con conocimientos y desarrollo de herramientas de automatización que agilicen los procesos.</t>
  </si>
  <si>
    <t>3. Se propondrá incluir en el Plan de formación corporativo las temáticas relacionadas con los procesos de la PMO, donde la PMO gestionará capacitaciones y sensibilizaciones del proceso y herramientas asociadas.</t>
  </si>
  <si>
    <t xml:space="preserve">Mercadeo y comunicaciones </t>
  </si>
  <si>
    <t>Falta de oportunidad en el uso de la información disponible</t>
  </si>
  <si>
    <t>Protocolo de comunicaciones para identificar hitos</t>
  </si>
  <si>
    <t>1. Afectación a la imagen institucional
2.  Perdida de credibilidad con grupos de valore interes.
3. Afectación al posicionamiento de marca.</t>
  </si>
  <si>
    <t xml:space="preserve">comunicaciones </t>
  </si>
  <si>
    <t>1.Emisión o filtración  de información  errada , ambigua ,  reservada  o no oficial.</t>
  </si>
  <si>
    <t xml:space="preserve">1. El portafolio persuadir  monitorea las respuestas a  las PQR buscando evitar compartir información no validada .  
El portafolio persuadir y transformar establecen los usuarios con perfiles especificos para la información publicada en la pagina web y en medios digitales oficiales. </t>
  </si>
  <si>
    <t xml:space="preserve"> Portafolio persuadir  </t>
  </si>
  <si>
    <t>2. Mal manejo o uso no autorizado de la marca Ruta N  por personal propio o de un tercero.</t>
  </si>
  <si>
    <t>2. El portafolio persuadir diseño el manual de marca donde se establecen los lineamientos para el uso del nombre y marca Ruta N .
El equipo persuadir monitorea las publicaciones propias y de terceros donde se utilice el nombre Ruta N y establece estrategias cuando evidencie mal uso.</t>
  </si>
  <si>
    <t xml:space="preserve">Portafolio persuadir  </t>
  </si>
  <si>
    <t xml:space="preserve">3.Falta de designación de voceros oficiales </t>
  </si>
  <si>
    <t>3. Se establece como vocero oficial de la corporación al director ejecutivo  y se diseña el manual de crisis con los lineamientos para el manejo de las comunicaciones oficiales en casos de crisis ya sea en medios  de prensa, radio y televisión o con entidades oficiales.</t>
  </si>
  <si>
    <t>RI-MYC-002,RI-MYC-001</t>
  </si>
  <si>
    <t xml:space="preserve">4. Falta o incumplimiento de lineamientos corporativos por parte de los empleados sobre el manejo de la información y las comunicaciones </t>
  </si>
  <si>
    <t>4. Se establece dentro del reglamento interno de trabajo como prohibición a los trabajadores suministrar información confidencial o no veridica lo cual conllevara a procesos disciplinarios</t>
  </si>
  <si>
    <t xml:space="preserve">Portafolio persuadir y gestión humana </t>
  </si>
  <si>
    <t xml:space="preserve">5. Acciones mal intencionadas de personas naturales o jurídicas que buscan afectar reputacionalmente la Corporación </t>
  </si>
  <si>
    <t>5. El portafolio persuadir cuenta con un manual de crisis el cual contempla las acciones necesarias que se ejecutarán cuando se presenten casos con potencial de daño institucional.</t>
  </si>
  <si>
    <t xml:space="preserve">Portafolio persuadir, secretaría general y gestión humana </t>
  </si>
  <si>
    <t xml:space="preserve">Posibilidad de formulación inadecuada de estrategias de comunicaciónes </t>
  </si>
  <si>
    <t xml:space="preserve">1. Falta de planeación  sobre las necesidades de comunicaciones y mercadeo de planes, programas y proyectos etc. </t>
  </si>
  <si>
    <t xml:space="preserve">1. Afectación a los resultados  estrategicos y misionales
2. Afectación económica por mal uso de recursos 
</t>
  </si>
  <si>
    <t>1. La PMO ha diseñado la ficha de proyectos/eventos  la cual contempla en su fase de formulación,  las necesidades de mercadeo y comunicaciones las cuales deben contar con una estrategia y un presupuesto para su despliegue.</t>
  </si>
  <si>
    <t>portafolio persuadir</t>
  </si>
  <si>
    <t xml:space="preserve">2. Identificación inadecuada de las necesidades de comunicaciones y mercadeo por parte de los portafolios o las direcciones. </t>
  </si>
  <si>
    <t>2. El equipo de comunicaciones previo al inicio de la formulación de planes de  mercadeo y comunicaciones  realizan revisiónjunto con el portafolio solicitante  y evaluan el enfoque de la necesidad.</t>
  </si>
  <si>
    <t xml:space="preserve">3. Selección inadecuada de profesionales de mercadeo y comunicaciones </t>
  </si>
  <si>
    <t xml:space="preserve">3. La corporación Ruta N cuenta con un proceso de selección y contratación de personal el cual contempla etapas de validación frente a las necesidades técnicas de los profesionales de mercadeo y comunicaciones quienes se encargarán de formular las esterategias para los planes, programas, proyectos etc. </t>
  </si>
  <si>
    <t xml:space="preserve">Lider de marca y comunicaciones </t>
  </si>
  <si>
    <t>4. Falta  de asignación de recursos  (hunamos,financieros, técnicos, tecnológicos)</t>
  </si>
  <si>
    <t>4, Asignación de presupuesto anual para el area de marca y comunicaciones (diferente al de las estrategias de myc de los proyectos)</t>
  </si>
  <si>
    <t>RI-TI-001</t>
  </si>
  <si>
    <t xml:space="preserve">1. Obsolescencia del hardware 
2. Desconocimiento del personal sobre el uso adecuado de equipos y accesorios
3. Falta de metodología para el mantenimiento preventivo y correctivo de equipos y accesorios 
4. Falta de recursos técnicos y financieros
5. Falta de equipo de soporte TI
6. Robo o perdida de equipos
  </t>
  </si>
  <si>
    <t xml:space="preserve">*Afectación / interrupción de las actividades en ejecución de los colaboradores de Ruta N
*Imposibilidad del uso de nuevas aplicaciones, plataformas y/o licencias.
*Inoperancia y lentitud de los equipos tecnológicos
*Afectación financiera por reposición de equipos 
</t>
  </si>
  <si>
    <t xml:space="preserve">La corporación Ruta N ha implementado la herramienta SIGA para base para el funcionamiento de la mesa de ayuda y en la cual se gestionan todas las solicitudes de mantenimiento correctivo, se reportan fallas o se solicitata  o reposicion de equipos o perifericos. </t>
  </si>
  <si>
    <t xml:space="preserve">portafolio transformar </t>
  </si>
  <si>
    <t>El area de TI establece un programa de mantenimiento preventivo  a los equipos tecnológicos de la corporación RUTA N</t>
  </si>
  <si>
    <t>El área de TI  ha definido un equipo base llamado mesa de ayuda quienes se encargan de gestionar las necesidades  de la corporación en pro del funcionamiento de equipos y herramientas tecnológicas</t>
  </si>
  <si>
    <t>RI-TI-002
RI-TI-003
RI-TI-004</t>
  </si>
  <si>
    <t>El area de TI realiza inducción y capacitación al personal sobre el uso adecuado y mantenimiento de herramientas tecnológicas alineado con el plan anual de capacitación liderado por gestión humana.</t>
  </si>
  <si>
    <t xml:space="preserve">portafolio transformar y gestión humana </t>
  </si>
  <si>
    <t>RI-TI-003
RI-TI-004</t>
  </si>
  <si>
    <t>RI-TI-002</t>
  </si>
  <si>
    <t>El area de TI dentro del renting tecnológico ha establecido polizas en caso de perdida o robo de equipos</t>
  </si>
  <si>
    <t xml:space="preserve">Anualmente el área de TI  proyecta el presupuesto para el mantenimiento de equipos tecnológicos y evalua los cambios según el nivel de obsolescencia </t>
  </si>
  <si>
    <t xml:space="preserve">1.Ausencia de procedimientos y normas de seguridad informatica
2. Falta de recursos humanos, financieros   y tecnólogicos.
3. Uso de software no autorizado 
4. Falta de designación de funciones a un administrador del sistema.
5. Ataques ciberneticos 
</t>
  </si>
  <si>
    <t xml:space="preserve"> 
* Perdida información necesaria para el desarrollo misional de la corporación.
*Sanciones
*Fraudes</t>
  </si>
  <si>
    <t xml:space="preserve">El area de TI realiza análisis de riesgos  en ciberseguridad y establece mecanismos de control </t>
  </si>
  <si>
    <t>El area de TI establece Política y procedimientos  de ciberseguridad alineados con la Politica de gobierno digital y seguridad digital del MIPG y la socializa a todo el personal.</t>
  </si>
  <si>
    <t xml:space="preserve">Anualmemnte se proyecta el presupuesto para el funcionamiento y operación  de los mecanismos de ciberseguridad </t>
  </si>
  <si>
    <t>El area de TI tiene definidos roles y responsabilidades para la administración del software oficial , en donde se establecen los permisos y accesos a los aplicativos</t>
  </si>
  <si>
    <t>RI-TI-003</t>
  </si>
  <si>
    <t>1.  No adquisición de licencias y certificados en las fechas requeridas.
2. Fallas de conectividad 
3. Acceso o modificaciones no autorizadas a los aplicativos o plataformas</t>
  </si>
  <si>
    <t xml:space="preserve">*Afectación / interrupción de las actividades en ejecución de los colaboradores de Ruta N. 
*Quejas y reclamos
*Afectación reputacional de Ruta N  
</t>
  </si>
  <si>
    <t>El área de TI cuenta con un  inventario de licencias y certificados para el monitoreo de vencimiento.
Dentro del inventario se tiene establecido un sistema de alerta previo al vencimiento de las mismas.</t>
  </si>
  <si>
    <t>En caso de fallas de conectividad se establecen medidas de contingencia en pro de la continudad de la operación.</t>
  </si>
  <si>
    <t>RI-TI-004</t>
  </si>
  <si>
    <t xml:space="preserve">1. Falta de inventario de herramientas y equipos
2. Altos costos de compra e implementación 
3. Falta de recursos financieros 
4. Falta de equipo de soporte TI
</t>
  </si>
  <si>
    <t xml:space="preserve">*Desuso Tecnológico. 
*Demora en la madurez tecnológica de la corporación
*Manualidad en procesos e ineficiencia.
*Limitaciones en el uso de la información y los datos 
*Incipiende desarrollo del proceso de gestión de la información y los datos
*Falta de respuesta a los requerimientos tecnológicos de los procesos 
*Deficiencia en la interoperabilidad de plataformas. 
 </t>
  </si>
  <si>
    <t>El área de TI cuenta con un inventario de herramientas y equipos tecnologicos que permite llecvar un control sobre su asignación o estado.</t>
  </si>
  <si>
    <t>El Área de TI establece el PETI como necanismo estratégico  para el desarrollo tecnológico de la Corporación</t>
  </si>
  <si>
    <t xml:space="preserve">AGENTE GENERADOR </t>
  </si>
  <si>
    <t>EXTERNO</t>
  </si>
  <si>
    <t>Aceptar el riesgo</t>
  </si>
  <si>
    <t>Evitar el riesgo</t>
  </si>
  <si>
    <t xml:space="preserve">Transferir el riesgo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</si>
</sst>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4">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8"/>
      <color theme="0" tint="-4.9989318521683403E-2"/>
      <name val="Arial"/>
      <family val="2"/>
    </font>
    <font>
      <sz val="16"/>
      <color theme="0" tint="-4.9989318521683403E-2"/>
      <name val="Arial"/>
      <family val="2"/>
    </font>
    <font>
      <sz val="14"/>
      <color theme="0" tint="-4.9989318521683403E-2"/>
      <name val="Arial"/>
      <family val="2"/>
    </font>
    <font>
      <sz val="12"/>
      <color theme="1"/>
      <name val="Calibri"/>
      <family val="2"/>
      <scheme val="minor"/>
    </font>
    <font>
      <b/>
      <sz val="10"/>
      <color theme="1"/>
      <name val="Arial"/>
      <family val="2"/>
    </font>
    <font>
      <b/>
      <sz val="10"/>
      <color theme="1"/>
      <name val="Calibri"/>
      <family val="2"/>
      <scheme val="minor"/>
    </font>
    <font>
      <b/>
      <sz val="18"/>
      <color theme="1"/>
      <name val="Arial"/>
      <family val="2"/>
    </font>
    <font>
      <b/>
      <sz val="18"/>
      <color theme="0" tint="-4.9989318521683403E-2"/>
      <name val="Arial"/>
      <family val="2"/>
    </font>
    <font>
      <sz val="11"/>
      <color rgb="FF000000"/>
      <name val="Calibri"/>
      <family val="2"/>
      <scheme val="minor"/>
    </font>
    <font>
      <b/>
      <sz val="14"/>
      <color rgb="FFFF0000"/>
      <name val="Calibri"/>
      <family val="2"/>
      <scheme val="minor"/>
    </font>
    <font>
      <b/>
      <sz val="12"/>
      <color rgb="FFFF0000"/>
      <name val="Calibri"/>
      <family val="2"/>
      <scheme val="minor"/>
    </font>
    <font>
      <b/>
      <sz val="12"/>
      <color theme="0"/>
      <name val="Arial Black"/>
      <family val="2"/>
    </font>
    <font>
      <b/>
      <sz val="10"/>
      <color theme="0"/>
      <name val="Arial Black"/>
      <family val="2"/>
    </font>
    <font>
      <sz val="10"/>
      <color theme="1"/>
      <name val="Arial Black"/>
      <family val="2"/>
    </font>
    <font>
      <b/>
      <sz val="10"/>
      <color theme="1"/>
      <name val="Arial Black"/>
      <family val="2"/>
    </font>
    <font>
      <b/>
      <sz val="20"/>
      <color rgb="FF50BCA7"/>
      <name val="Arial Narrow"/>
      <family val="2"/>
    </font>
    <font>
      <sz val="11"/>
      <color theme="0"/>
      <name val="Arial Black"/>
      <family val="2"/>
    </font>
    <font>
      <sz val="11"/>
      <color rgb="FF000000"/>
      <name val="Arial Black"/>
      <family val="2"/>
    </font>
    <font>
      <sz val="11"/>
      <color theme="1"/>
      <name val="Arial Black"/>
      <family val="2"/>
    </font>
    <font>
      <b/>
      <sz val="11"/>
      <color theme="1"/>
      <name val="Arial Black"/>
      <family val="2"/>
    </font>
    <font>
      <sz val="9"/>
      <color indexed="81"/>
      <name val="Tahoma"/>
      <family val="2"/>
    </font>
    <font>
      <b/>
      <sz val="9"/>
      <color indexed="81"/>
      <name val="Tahoma"/>
      <family val="2"/>
    </font>
    <font>
      <sz val="11"/>
      <color theme="1"/>
      <name val="Source Sans Pro Black"/>
      <family val="2"/>
    </font>
    <font>
      <sz val="12"/>
      <color theme="0"/>
      <name val="Source Sans Pro Black"/>
      <family val="2"/>
    </font>
    <font>
      <sz val="12"/>
      <color theme="1"/>
      <name val="Source Sans Pro Black"/>
      <family val="2"/>
    </font>
    <font>
      <b/>
      <sz val="12"/>
      <color theme="0"/>
      <name val="Source Sans Pro Black"/>
      <family val="2"/>
    </font>
    <font>
      <b/>
      <sz val="12"/>
      <color theme="1"/>
      <name val="Source Sans Pro Black"/>
      <family val="2"/>
    </font>
    <font>
      <sz val="11"/>
      <color theme="0"/>
      <name val="Source Sans Pro Black"/>
      <family val="2"/>
    </font>
    <font>
      <b/>
      <u/>
      <sz val="11"/>
      <color theme="1"/>
      <name val="Calibri"/>
      <family val="2"/>
      <scheme val="minor"/>
    </font>
    <font>
      <u/>
      <sz val="11"/>
      <color theme="1"/>
      <name val="Calibri"/>
      <family val="2"/>
      <scheme val="minor"/>
    </font>
    <font>
      <sz val="18"/>
      <color theme="1"/>
      <name val="Arial"/>
      <family val="2"/>
    </font>
    <font>
      <b/>
      <sz val="16"/>
      <color theme="1"/>
      <name val="Arial"/>
      <family val="2"/>
    </font>
    <font>
      <b/>
      <sz val="22"/>
      <color theme="1"/>
      <name val="Arial"/>
      <family val="2"/>
    </font>
    <font>
      <sz val="11"/>
      <color rgb="FFFF0000"/>
      <name val="Calibri"/>
      <family val="2"/>
      <scheme val="minor"/>
    </font>
    <font>
      <sz val="11"/>
      <name val="Calibri"/>
      <family val="2"/>
      <scheme val="minor"/>
    </font>
    <font>
      <sz val="9"/>
      <color theme="0" tint="-4.9989318521683403E-2"/>
      <name val="Arial"/>
      <family val="2"/>
    </font>
    <font>
      <b/>
      <sz val="9"/>
      <color theme="1"/>
      <name val="Arial"/>
      <family val="2"/>
    </font>
    <font>
      <sz val="9"/>
      <name val="Arial"/>
      <family val="2"/>
    </font>
    <font>
      <b/>
      <sz val="9"/>
      <name val="Arial"/>
      <family val="2"/>
    </font>
    <font>
      <b/>
      <sz val="12"/>
      <name val="Calibri"/>
      <family val="2"/>
      <scheme val="minor"/>
    </font>
    <font>
      <b/>
      <sz val="11"/>
      <name val="Calibri"/>
      <family val="2"/>
      <scheme val="minor"/>
    </font>
    <font>
      <b/>
      <u/>
      <sz val="11"/>
      <name val="Calibri"/>
      <family val="2"/>
      <scheme val="minor"/>
    </font>
    <font>
      <sz val="14"/>
      <color theme="1"/>
      <name val="Calibri"/>
      <family val="2"/>
      <scheme val="minor"/>
    </font>
    <font>
      <sz val="14"/>
      <color rgb="FF000000"/>
      <name val="Calibri"/>
      <family val="2"/>
      <scheme val="minor"/>
    </font>
    <font>
      <b/>
      <sz val="14"/>
      <color rgb="FF50BCA7"/>
      <name val="Arial Narrow"/>
      <family val="2"/>
    </font>
    <font>
      <b/>
      <sz val="14"/>
      <color theme="0"/>
      <name val="Arial Black"/>
      <family val="2"/>
    </font>
    <font>
      <b/>
      <sz val="14"/>
      <color theme="1"/>
      <name val="Calibri"/>
      <family val="2"/>
      <scheme val="minor"/>
    </font>
    <font>
      <sz val="14"/>
      <color theme="1"/>
      <name val="Arial Black"/>
      <family val="2"/>
    </font>
    <font>
      <b/>
      <sz val="14"/>
      <color theme="1"/>
      <name val="Arial Black"/>
      <family val="2"/>
    </font>
    <font>
      <sz val="14"/>
      <color theme="1"/>
      <name val="Arial"/>
      <family val="2"/>
    </font>
    <font>
      <b/>
      <sz val="14"/>
      <color theme="1"/>
      <name val="Arial"/>
      <family val="2"/>
    </font>
    <font>
      <b/>
      <sz val="14"/>
      <color theme="0" tint="-4.9989318521683403E-2"/>
      <name val="Arial"/>
      <family val="2"/>
    </font>
    <font>
      <sz val="14"/>
      <color rgb="FFFF0000"/>
      <name val="Calibri"/>
      <family val="2"/>
      <scheme val="minor"/>
    </font>
    <font>
      <sz val="14"/>
      <name val="Calibri"/>
      <family val="2"/>
      <scheme val="minor"/>
    </font>
    <font>
      <b/>
      <sz val="12"/>
      <color theme="1"/>
      <name val="Calibri"/>
      <family val="2"/>
      <scheme val="minor"/>
    </font>
    <font>
      <sz val="10"/>
      <name val="Arial"/>
      <family val="2"/>
    </font>
    <font>
      <b/>
      <sz val="10"/>
      <name val="Arial"/>
      <family val="2"/>
    </font>
    <font>
      <sz val="8"/>
      <name val="Calibri"/>
      <family val="2"/>
      <scheme val="minor"/>
    </font>
    <font>
      <sz val="10"/>
      <color theme="1"/>
      <name val="Source Sans Pro"/>
      <family val="2"/>
    </font>
  </fonts>
  <fills count="25">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rgb="FF005C6A"/>
        <bgColor indexed="64"/>
      </patternFill>
    </fill>
    <fill>
      <patternFill patternType="solid">
        <fgColor rgb="FF50BCA7"/>
        <bgColor indexed="64"/>
      </patternFill>
    </fill>
    <fill>
      <patternFill patternType="solid">
        <fgColor rgb="FF411AD0"/>
        <bgColor indexed="64"/>
      </patternFill>
    </fill>
    <fill>
      <patternFill patternType="solid">
        <fgColor rgb="FFCAD81A"/>
        <bgColor indexed="64"/>
      </patternFill>
    </fill>
    <fill>
      <patternFill patternType="solid">
        <fgColor rgb="FFF6CE21"/>
        <bgColor indexed="64"/>
      </patternFill>
    </fill>
    <fill>
      <patternFill patternType="solid">
        <fgColor rgb="FFFC4D21"/>
        <bgColor indexed="64"/>
      </patternFill>
    </fill>
    <fill>
      <patternFill patternType="solid">
        <fgColor theme="0" tint="-0.34998626667073579"/>
        <bgColor indexed="64"/>
      </patternFill>
    </fill>
    <fill>
      <patternFill patternType="solid">
        <fgColor rgb="FF50BCA7"/>
        <bgColor rgb="FF000000"/>
      </patternFill>
    </fill>
    <fill>
      <patternFill patternType="solid">
        <fgColor rgb="FFFFFFFF"/>
        <bgColor rgb="FF000000"/>
      </patternFill>
    </fill>
    <fill>
      <patternFill patternType="solid">
        <fgColor rgb="FFF2F2F2"/>
        <bgColor rgb="FF000000"/>
      </patternFill>
    </fill>
    <fill>
      <patternFill patternType="solid">
        <fgColor rgb="FF92D050"/>
        <bgColor rgb="FF000000"/>
      </patternFill>
    </fill>
    <fill>
      <patternFill patternType="solid">
        <fgColor rgb="FFFFFF00"/>
        <bgColor rgb="FF000000"/>
      </patternFill>
    </fill>
    <fill>
      <patternFill patternType="solid">
        <fgColor theme="0"/>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diagonal/>
    </border>
    <border>
      <left/>
      <right/>
      <top/>
      <bottom style="thin">
        <color theme="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rgb="FF2EBAAE"/>
      </left>
      <right style="thin">
        <color rgb="FF2EBAAE"/>
      </right>
      <top style="thin">
        <color rgb="FF2EBAAE"/>
      </top>
      <bottom style="thin">
        <color rgb="FF2EBAAE"/>
      </bottom>
      <diagonal/>
    </border>
  </borders>
  <cellStyleXfs count="2">
    <xf numFmtId="0" fontId="0" fillId="0" borderId="0"/>
    <xf numFmtId="43" fontId="1" fillId="0" borderId="0" applyFont="0" applyFill="0" applyBorder="0" applyAlignment="0" applyProtection="0"/>
  </cellStyleXfs>
  <cellXfs count="727">
    <xf numFmtId="0" fontId="0" fillId="0" borderId="0" xfId="0"/>
    <xf numFmtId="0" fontId="0" fillId="4" borderId="1" xfId="0" applyFill="1" applyBorder="1" applyAlignment="1">
      <alignment vertical="center"/>
    </xf>
    <xf numFmtId="0" fontId="0" fillId="5" borderId="1" xfId="0" applyFill="1" applyBorder="1" applyAlignment="1">
      <alignment vertical="center"/>
    </xf>
    <xf numFmtId="0" fontId="0" fillId="3" borderId="1" xfId="0" applyFill="1" applyBorder="1" applyAlignment="1">
      <alignment vertical="center"/>
    </xf>
    <xf numFmtId="0" fontId="0" fillId="2" borderId="1" xfId="0" applyFill="1" applyBorder="1" applyAlignment="1">
      <alignment vertical="center"/>
    </xf>
    <xf numFmtId="0" fontId="0" fillId="6" borderId="1" xfId="0" applyFill="1" applyBorder="1" applyAlignment="1">
      <alignment vertical="center"/>
    </xf>
    <xf numFmtId="0" fontId="0" fillId="7" borderId="0" xfId="0" applyFill="1" applyAlignment="1">
      <alignment vertical="center"/>
    </xf>
    <xf numFmtId="0" fontId="3" fillId="7" borderId="0" xfId="0" applyFont="1" applyFill="1" applyAlignment="1">
      <alignment vertical="center"/>
    </xf>
    <xf numFmtId="0" fontId="0" fillId="7" borderId="0" xfId="0" applyFill="1"/>
    <xf numFmtId="0" fontId="2" fillId="7" borderId="0" xfId="0" applyFont="1" applyFill="1" applyAlignment="1">
      <alignment vertical="center"/>
    </xf>
    <xf numFmtId="0" fontId="0" fillId="7" borderId="0" xfId="0" applyFill="1" applyAlignment="1">
      <alignment vertical="center" wrapText="1"/>
    </xf>
    <xf numFmtId="0" fontId="2" fillId="7" borderId="0" xfId="0" applyFont="1" applyFill="1"/>
    <xf numFmtId="0" fontId="0" fillId="7" borderId="12" xfId="0" applyFill="1" applyBorder="1" applyAlignment="1">
      <alignment vertical="center"/>
    </xf>
    <xf numFmtId="0" fontId="0" fillId="7" borderId="14" xfId="0" applyFill="1" applyBorder="1" applyAlignment="1">
      <alignment vertical="center"/>
    </xf>
    <xf numFmtId="0" fontId="0" fillId="7" borderId="11" xfId="0" applyFill="1" applyBorder="1" applyAlignment="1">
      <alignment vertical="center"/>
    </xf>
    <xf numFmtId="0" fontId="8" fillId="11" borderId="16" xfId="0" applyFont="1" applyFill="1" applyBorder="1" applyAlignment="1">
      <alignment horizontal="center" vertical="center"/>
    </xf>
    <xf numFmtId="0" fontId="9" fillId="3" borderId="16"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8" fillId="11" borderId="0" xfId="0" applyFont="1" applyFill="1" applyAlignment="1">
      <alignment horizontal="center" vertical="center"/>
    </xf>
    <xf numFmtId="0" fontId="0" fillId="0" borderId="0" xfId="0" applyAlignment="1">
      <alignment vertical="center"/>
    </xf>
    <xf numFmtId="0" fontId="0" fillId="5" borderId="16" xfId="0" applyFill="1" applyBorder="1" applyAlignment="1">
      <alignment vertical="center"/>
    </xf>
    <xf numFmtId="0" fontId="0" fillId="4" borderId="16" xfId="0" applyFill="1" applyBorder="1" applyAlignment="1">
      <alignment vertical="center"/>
    </xf>
    <xf numFmtId="0" fontId="0" fillId="3" borderId="16" xfId="0" applyFill="1" applyBorder="1" applyAlignment="1">
      <alignment vertical="center"/>
    </xf>
    <xf numFmtId="0" fontId="0" fillId="6" borderId="16" xfId="0" applyFill="1" applyBorder="1" applyAlignment="1">
      <alignment vertical="center"/>
    </xf>
    <xf numFmtId="0" fontId="0" fillId="2" borderId="16" xfId="0" applyFill="1" applyBorder="1" applyAlignment="1">
      <alignment vertical="center"/>
    </xf>
    <xf numFmtId="0" fontId="8" fillId="11" borderId="23" xfId="0" applyFont="1" applyFill="1" applyBorder="1" applyAlignment="1">
      <alignment horizontal="center" vertical="center"/>
    </xf>
    <xf numFmtId="0" fontId="9" fillId="6" borderId="16"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4" borderId="16" xfId="0" applyFont="1" applyFill="1" applyBorder="1" applyAlignment="1">
      <alignment horizontal="center" vertical="center"/>
    </xf>
    <xf numFmtId="0" fontId="5" fillId="5" borderId="16" xfId="0" applyFont="1" applyFill="1" applyBorder="1" applyAlignment="1">
      <alignment horizontal="center" vertical="center"/>
    </xf>
    <xf numFmtId="0" fontId="0" fillId="0" borderId="0" xfId="0" applyAlignment="1">
      <alignment wrapText="1"/>
    </xf>
    <xf numFmtId="0" fontId="6" fillId="10" borderId="0" xfId="0" applyFont="1" applyFill="1" applyAlignment="1">
      <alignment horizontal="center" vertical="center" wrapText="1"/>
    </xf>
    <xf numFmtId="0" fontId="0" fillId="0" borderId="0" xfId="0" applyAlignment="1">
      <alignment vertical="center" wrapText="1"/>
    </xf>
    <xf numFmtId="0" fontId="0" fillId="6" borderId="0" xfId="0" applyFill="1" applyAlignment="1">
      <alignment vertical="center" wrapText="1"/>
    </xf>
    <xf numFmtId="0" fontId="0" fillId="2" borderId="0" xfId="0" applyFill="1" applyAlignment="1">
      <alignment vertical="center" wrapText="1"/>
    </xf>
    <xf numFmtId="0" fontId="0" fillId="5" borderId="0" xfId="0" applyFill="1" applyAlignment="1">
      <alignment horizontal="center" vertical="center" wrapText="1"/>
    </xf>
    <xf numFmtId="0" fontId="0" fillId="4" borderId="0" xfId="0" applyFill="1" applyAlignment="1">
      <alignment horizontal="center" vertical="center" wrapText="1"/>
    </xf>
    <xf numFmtId="0" fontId="0" fillId="3" borderId="0" xfId="0" applyFill="1" applyAlignment="1">
      <alignment horizontal="center" vertical="center" wrapText="1"/>
    </xf>
    <xf numFmtId="0" fontId="11" fillId="3" borderId="16"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0" fillId="2" borderId="1" xfId="0" applyFill="1" applyBorder="1" applyAlignment="1">
      <alignment horizontal="center" vertical="center"/>
    </xf>
    <xf numFmtId="0" fontId="0" fillId="5" borderId="1" xfId="0" applyFill="1" applyBorder="1" applyAlignment="1">
      <alignment horizontal="center" vertical="center"/>
    </xf>
    <xf numFmtId="0" fontId="0" fillId="4" borderId="1" xfId="0" applyFill="1" applyBorder="1" applyAlignment="1">
      <alignment horizontal="center" vertical="center"/>
    </xf>
    <xf numFmtId="0" fontId="0" fillId="3" borderId="1" xfId="0" applyFill="1" applyBorder="1" applyAlignment="1">
      <alignment horizontal="center" vertical="center"/>
    </xf>
    <xf numFmtId="0" fontId="3" fillId="7" borderId="4" xfId="0" applyFont="1" applyFill="1" applyBorder="1" applyAlignment="1">
      <alignment vertical="center" wrapText="1"/>
    </xf>
    <xf numFmtId="0" fontId="0" fillId="6" borderId="1" xfId="0" applyFill="1" applyBorder="1" applyAlignment="1">
      <alignment horizontal="center" vertical="center"/>
    </xf>
    <xf numFmtId="0" fontId="13" fillId="7" borderId="0" xfId="0" applyFont="1" applyFill="1" applyAlignment="1">
      <alignment horizontal="center" vertical="center" wrapText="1"/>
    </xf>
    <xf numFmtId="0" fontId="13" fillId="7" borderId="0" xfId="0" applyFont="1" applyFill="1" applyAlignment="1">
      <alignment vertical="center" wrapText="1"/>
    </xf>
    <xf numFmtId="0" fontId="3" fillId="7" borderId="0" xfId="0" applyFont="1" applyFill="1" applyAlignment="1">
      <alignment vertical="center" wrapText="1"/>
    </xf>
    <xf numFmtId="0" fontId="13" fillId="2" borderId="1" xfId="0" applyFont="1" applyFill="1" applyBorder="1" applyAlignment="1">
      <alignment horizontal="center" vertical="center" wrapText="1"/>
    </xf>
    <xf numFmtId="0" fontId="0" fillId="5" borderId="10" xfId="0" applyFill="1" applyBorder="1" applyAlignment="1">
      <alignment horizontal="center" vertical="center"/>
    </xf>
    <xf numFmtId="0" fontId="2" fillId="7" borderId="0" xfId="0" applyFont="1" applyFill="1" applyAlignment="1">
      <alignment horizontal="center" vertical="center"/>
    </xf>
    <xf numFmtId="0" fontId="0" fillId="7" borderId="0" xfId="0" applyFill="1" applyAlignment="1">
      <alignment horizontal="left" vertical="center"/>
    </xf>
    <xf numFmtId="0" fontId="23" fillId="7" borderId="0" xfId="0" applyFont="1" applyFill="1" applyAlignment="1">
      <alignment vertical="center"/>
    </xf>
    <xf numFmtId="0" fontId="24" fillId="7" borderId="0" xfId="0" applyFont="1" applyFill="1" applyAlignment="1">
      <alignment vertical="center"/>
    </xf>
    <xf numFmtId="0" fontId="22" fillId="7" borderId="0" xfId="0" applyFont="1" applyFill="1" applyAlignment="1">
      <alignment vertical="center" wrapText="1"/>
    </xf>
    <xf numFmtId="0" fontId="13" fillId="5" borderId="1" xfId="0" applyFont="1" applyFill="1" applyBorder="1" applyAlignment="1">
      <alignment vertical="center" wrapText="1"/>
    </xf>
    <xf numFmtId="0" fontId="13" fillId="5"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center" vertical="center" wrapText="1"/>
    </xf>
    <xf numFmtId="0" fontId="13" fillId="3" borderId="1" xfId="0" applyFont="1" applyFill="1" applyBorder="1" applyAlignment="1">
      <alignment vertical="center" wrapText="1"/>
    </xf>
    <xf numFmtId="0" fontId="13" fillId="3" borderId="1" xfId="0" applyFont="1" applyFill="1" applyBorder="1" applyAlignment="1">
      <alignment horizontal="center" vertical="center" wrapText="1"/>
    </xf>
    <xf numFmtId="0" fontId="13" fillId="6" borderId="1" xfId="0" applyFont="1" applyFill="1" applyBorder="1" applyAlignment="1">
      <alignment vertical="center" wrapText="1"/>
    </xf>
    <xf numFmtId="0" fontId="13" fillId="6" borderId="1" xfId="0" applyFont="1" applyFill="1" applyBorder="1" applyAlignment="1">
      <alignment horizontal="center" vertical="center" wrapText="1"/>
    </xf>
    <xf numFmtId="0" fontId="13" fillId="2" borderId="1" xfId="0" applyFont="1" applyFill="1" applyBorder="1" applyAlignment="1">
      <alignment vertical="center" wrapText="1"/>
    </xf>
    <xf numFmtId="0" fontId="30" fillId="12" borderId="11" xfId="0" applyFont="1" applyFill="1" applyBorder="1" applyAlignment="1">
      <alignment horizontal="center"/>
    </xf>
    <xf numFmtId="0" fontId="30" fillId="12" borderId="1" xfId="0" applyFont="1" applyFill="1" applyBorder="1" applyAlignment="1">
      <alignment horizontal="center"/>
    </xf>
    <xf numFmtId="0" fontId="31" fillId="15" borderId="1" xfId="0" applyFont="1" applyFill="1" applyBorder="1" applyAlignment="1">
      <alignment horizontal="center"/>
    </xf>
    <xf numFmtId="0" fontId="31" fillId="16" borderId="1" xfId="0" applyFont="1" applyFill="1" applyBorder="1" applyAlignment="1">
      <alignment horizontal="center"/>
    </xf>
    <xf numFmtId="0" fontId="31" fillId="17" borderId="1" xfId="0" applyFont="1" applyFill="1" applyBorder="1" applyAlignment="1">
      <alignment horizontal="center"/>
    </xf>
    <xf numFmtId="0" fontId="30" fillId="14" borderId="1" xfId="0" applyFont="1" applyFill="1" applyBorder="1" applyAlignment="1">
      <alignment horizontal="center"/>
    </xf>
    <xf numFmtId="0" fontId="27" fillId="13" borderId="11" xfId="0" applyFont="1" applyFill="1" applyBorder="1" applyAlignment="1">
      <alignment horizontal="center" vertical="center" textRotation="90"/>
    </xf>
    <xf numFmtId="0" fontId="27" fillId="13" borderId="1" xfId="0" applyFont="1" applyFill="1" applyBorder="1" applyAlignment="1">
      <alignment horizontal="center" vertical="center" textRotation="90"/>
    </xf>
    <xf numFmtId="0" fontId="27" fillId="13" borderId="27" xfId="0" applyFont="1" applyFill="1" applyBorder="1" applyAlignment="1">
      <alignment horizontal="center" vertical="center" textRotation="90"/>
    </xf>
    <xf numFmtId="0" fontId="31" fillId="13" borderId="1" xfId="0" applyFont="1" applyFill="1" applyBorder="1" applyAlignment="1">
      <alignment horizontal="center"/>
    </xf>
    <xf numFmtId="0" fontId="32" fillId="12" borderId="11" xfId="0" applyFont="1" applyFill="1" applyBorder="1" applyAlignment="1">
      <alignment horizontal="center" vertical="center" textRotation="90"/>
    </xf>
    <xf numFmtId="0" fontId="32" fillId="12" borderId="1" xfId="0" applyFont="1" applyFill="1" applyBorder="1" applyAlignment="1">
      <alignment horizontal="center" vertical="center" textRotation="90"/>
    </xf>
    <xf numFmtId="0" fontId="32" fillId="12" borderId="27" xfId="0" applyFont="1" applyFill="1" applyBorder="1" applyAlignment="1">
      <alignment horizontal="center" vertical="center" textRotation="90"/>
    </xf>
    <xf numFmtId="0" fontId="27" fillId="15" borderId="1" xfId="0" applyFont="1" applyFill="1" applyBorder="1" applyAlignment="1">
      <alignment horizontal="center" vertical="center" textRotation="90"/>
    </xf>
    <xf numFmtId="0" fontId="27" fillId="15" borderId="27" xfId="0" applyFont="1" applyFill="1" applyBorder="1" applyAlignment="1">
      <alignment horizontal="center" vertical="center" textRotation="90"/>
    </xf>
    <xf numFmtId="0" fontId="27" fillId="16" borderId="11" xfId="0" applyFont="1" applyFill="1" applyBorder="1" applyAlignment="1">
      <alignment horizontal="center" vertical="center" textRotation="90"/>
    </xf>
    <xf numFmtId="0" fontId="27" fillId="16" borderId="1" xfId="0" applyFont="1" applyFill="1" applyBorder="1" applyAlignment="1">
      <alignment horizontal="center" vertical="center" textRotation="90"/>
    </xf>
    <xf numFmtId="0" fontId="27" fillId="16" borderId="27" xfId="0" applyFont="1" applyFill="1" applyBorder="1" applyAlignment="1">
      <alignment horizontal="center" vertical="center" textRotation="90"/>
    </xf>
    <xf numFmtId="0" fontId="32" fillId="14" borderId="11" xfId="0" applyFont="1" applyFill="1" applyBorder="1" applyAlignment="1">
      <alignment horizontal="center" vertical="center" textRotation="90"/>
    </xf>
    <xf numFmtId="0" fontId="32" fillId="14" borderId="1" xfId="0" applyFont="1" applyFill="1" applyBorder="1" applyAlignment="1">
      <alignment horizontal="center" vertical="center" textRotation="90"/>
    </xf>
    <xf numFmtId="0" fontId="32" fillId="14" borderId="27" xfId="0" applyFont="1" applyFill="1" applyBorder="1" applyAlignment="1">
      <alignment horizontal="center" vertical="center" textRotation="90"/>
    </xf>
    <xf numFmtId="0" fontId="27" fillId="17" borderId="11" xfId="0" applyFont="1" applyFill="1" applyBorder="1" applyAlignment="1">
      <alignment horizontal="center" vertical="center" textRotation="90"/>
    </xf>
    <xf numFmtId="0" fontId="27" fillId="17" borderId="1" xfId="0" applyFont="1" applyFill="1" applyBorder="1" applyAlignment="1">
      <alignment horizontal="center" vertical="center" textRotation="90"/>
    </xf>
    <xf numFmtId="0" fontId="27" fillId="17" borderId="27" xfId="0" applyFont="1" applyFill="1" applyBorder="1" applyAlignment="1">
      <alignment horizontal="center" vertical="center" textRotation="90"/>
    </xf>
    <xf numFmtId="0" fontId="21" fillId="7" borderId="4" xfId="0" applyFont="1" applyFill="1" applyBorder="1" applyAlignment="1">
      <alignment vertical="center" wrapText="1"/>
    </xf>
    <xf numFmtId="0" fontId="21" fillId="7" borderId="5" xfId="0" applyFont="1" applyFill="1" applyBorder="1" applyAlignment="1">
      <alignment vertical="center" wrapText="1"/>
    </xf>
    <xf numFmtId="0" fontId="3" fillId="7" borderId="0" xfId="0" applyFont="1" applyFill="1"/>
    <xf numFmtId="0" fontId="18" fillId="11" borderId="0" xfId="0" applyFont="1" applyFill="1" applyAlignment="1">
      <alignment horizontal="center" vertical="center" wrapText="1"/>
    </xf>
    <xf numFmtId="0" fontId="18" fillId="11" borderId="15" xfId="0" applyFont="1" applyFill="1" applyBorder="1" applyAlignment="1">
      <alignment horizontal="center" vertical="center" wrapText="1"/>
    </xf>
    <xf numFmtId="0" fontId="17" fillId="12" borderId="28" xfId="0" applyFont="1" applyFill="1" applyBorder="1" applyAlignment="1">
      <alignment horizontal="center" vertical="center"/>
    </xf>
    <xf numFmtId="0" fontId="17" fillId="12" borderId="1" xfId="0" applyFont="1" applyFill="1" applyBorder="1" applyAlignment="1">
      <alignment horizontal="center" vertical="center"/>
    </xf>
    <xf numFmtId="0" fontId="17" fillId="12" borderId="1" xfId="0" applyFont="1" applyFill="1" applyBorder="1" applyAlignment="1">
      <alignment horizontal="center" vertical="center" textRotation="90"/>
    </xf>
    <xf numFmtId="0" fontId="17" fillId="12" borderId="1" xfId="0" applyFont="1" applyFill="1" applyBorder="1" applyAlignment="1">
      <alignment horizontal="center" vertical="center" wrapText="1"/>
    </xf>
    <xf numFmtId="0" fontId="17" fillId="12" borderId="12" xfId="0" applyFont="1" applyFill="1" applyBorder="1" applyAlignment="1">
      <alignment horizontal="center" vertical="center" textRotation="90"/>
    </xf>
    <xf numFmtId="0" fontId="17" fillId="12" borderId="12" xfId="0" applyFont="1" applyFill="1" applyBorder="1" applyAlignment="1">
      <alignment horizontal="center" vertical="center"/>
    </xf>
    <xf numFmtId="0" fontId="17" fillId="12" borderId="26" xfId="0" applyFont="1" applyFill="1" applyBorder="1" applyAlignment="1">
      <alignment horizontal="center" vertical="center" textRotation="90"/>
    </xf>
    <xf numFmtId="0" fontId="17" fillId="12" borderId="27" xfId="0" applyFont="1" applyFill="1" applyBorder="1" applyAlignment="1">
      <alignment horizontal="center" vertical="center" textRotation="90"/>
    </xf>
    <xf numFmtId="0" fontId="19" fillId="15" borderId="27" xfId="0" applyFont="1" applyFill="1" applyBorder="1" applyAlignment="1">
      <alignment horizontal="center" vertical="center" textRotation="90"/>
    </xf>
    <xf numFmtId="0" fontId="19" fillId="15" borderId="1" xfId="0" applyFont="1" applyFill="1" applyBorder="1" applyAlignment="1">
      <alignment horizontal="center" vertical="center" textRotation="90"/>
    </xf>
    <xf numFmtId="0" fontId="19" fillId="16" borderId="26" xfId="0" applyFont="1" applyFill="1" applyBorder="1" applyAlignment="1">
      <alignment horizontal="center" vertical="center" textRotation="90"/>
    </xf>
    <xf numFmtId="0" fontId="19" fillId="16" borderId="1" xfId="0" applyFont="1" applyFill="1" applyBorder="1" applyAlignment="1">
      <alignment horizontal="center" vertical="center" textRotation="90"/>
    </xf>
    <xf numFmtId="0" fontId="19" fillId="16" borderId="27" xfId="0" applyFont="1" applyFill="1" applyBorder="1" applyAlignment="1">
      <alignment horizontal="center" vertical="center" textRotation="90"/>
    </xf>
    <xf numFmtId="0" fontId="17" fillId="14" borderId="26" xfId="0" applyFont="1" applyFill="1" applyBorder="1" applyAlignment="1">
      <alignment horizontal="center" vertical="center" textRotation="90"/>
    </xf>
    <xf numFmtId="0" fontId="17" fillId="14" borderId="1" xfId="0" applyFont="1" applyFill="1" applyBorder="1" applyAlignment="1">
      <alignment horizontal="center" vertical="center" textRotation="90"/>
    </xf>
    <xf numFmtId="0" fontId="17" fillId="14" borderId="27" xfId="0" applyFont="1" applyFill="1" applyBorder="1" applyAlignment="1">
      <alignment horizontal="center" vertical="center" textRotation="90"/>
    </xf>
    <xf numFmtId="0" fontId="19" fillId="13" borderId="26" xfId="0" applyFont="1" applyFill="1" applyBorder="1" applyAlignment="1">
      <alignment horizontal="center" vertical="center" textRotation="90"/>
    </xf>
    <xf numFmtId="0" fontId="19" fillId="13" borderId="1" xfId="0" applyFont="1" applyFill="1" applyBorder="1" applyAlignment="1">
      <alignment horizontal="center" vertical="center" textRotation="90"/>
    </xf>
    <xf numFmtId="0" fontId="19" fillId="13" borderId="27" xfId="0" applyFont="1" applyFill="1" applyBorder="1" applyAlignment="1">
      <alignment horizontal="center" vertical="center" textRotation="90"/>
    </xf>
    <xf numFmtId="0" fontId="19" fillId="17" borderId="26" xfId="0" applyFont="1" applyFill="1" applyBorder="1" applyAlignment="1">
      <alignment horizontal="center" vertical="center" textRotation="90"/>
    </xf>
    <xf numFmtId="0" fontId="19" fillId="17" borderId="1" xfId="0" applyFont="1" applyFill="1" applyBorder="1" applyAlignment="1">
      <alignment horizontal="center" vertical="center" textRotation="90"/>
    </xf>
    <xf numFmtId="0" fontId="19" fillId="17" borderId="27" xfId="0" applyFont="1" applyFill="1" applyBorder="1" applyAlignment="1">
      <alignment horizontal="center" vertical="center" textRotation="90"/>
    </xf>
    <xf numFmtId="0" fontId="17" fillId="12" borderId="11" xfId="0" applyFont="1" applyFill="1" applyBorder="1" applyAlignment="1">
      <alignment horizontal="center" vertical="center" wrapText="1"/>
    </xf>
    <xf numFmtId="0" fontId="0" fillId="7" borderId="0" xfId="0" applyFill="1" applyProtection="1">
      <protection locked="0"/>
    </xf>
    <xf numFmtId="0" fontId="18" fillId="7" borderId="0" xfId="0" applyFont="1" applyFill="1" applyAlignment="1" applyProtection="1">
      <alignment horizontal="center" vertical="center" wrapText="1"/>
      <protection locked="0"/>
    </xf>
    <xf numFmtId="0" fontId="4" fillId="7" borderId="0" xfId="0" applyFont="1" applyFill="1" applyProtection="1">
      <protection locked="0"/>
    </xf>
    <xf numFmtId="0" fontId="0" fillId="7" borderId="1" xfId="0" applyFill="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7" borderId="26" xfId="0" applyFill="1" applyBorder="1" applyAlignment="1" applyProtection="1">
      <alignment horizontal="center" vertical="center" wrapText="1"/>
      <protection locked="0"/>
    </xf>
    <xf numFmtId="0" fontId="0" fillId="7" borderId="27" xfId="0" applyFill="1" applyBorder="1" applyAlignment="1" applyProtection="1">
      <alignment horizontal="center" vertical="center" wrapText="1"/>
      <protection locked="0"/>
    </xf>
    <xf numFmtId="10" fontId="0" fillId="7" borderId="11" xfId="0" applyNumberFormat="1" applyFill="1" applyBorder="1" applyAlignment="1" applyProtection="1">
      <alignment horizontal="center" vertical="center" wrapText="1"/>
      <protection locked="0"/>
    </xf>
    <xf numFmtId="0" fontId="0" fillId="7" borderId="0" xfId="0" applyFill="1" applyAlignment="1" applyProtection="1">
      <alignment vertical="center" wrapText="1"/>
      <protection locked="0"/>
    </xf>
    <xf numFmtId="0" fontId="0" fillId="7" borderId="11" xfId="0" applyFill="1" applyBorder="1" applyAlignment="1" applyProtection="1">
      <alignment horizontal="center" vertical="center" wrapText="1"/>
      <protection locked="0"/>
    </xf>
    <xf numFmtId="0" fontId="0" fillId="7" borderId="9" xfId="0" applyFill="1" applyBorder="1" applyAlignment="1" applyProtection="1">
      <alignment vertical="center" wrapText="1"/>
      <protection locked="0"/>
    </xf>
    <xf numFmtId="0" fontId="36" fillId="18" borderId="0" xfId="0" applyFont="1" applyFill="1" applyAlignment="1">
      <alignment horizontal="center" vertical="center" wrapText="1"/>
    </xf>
    <xf numFmtId="0" fontId="2" fillId="5" borderId="16" xfId="0" applyFont="1" applyFill="1" applyBorder="1" applyAlignment="1">
      <alignment horizontal="center" vertical="center"/>
    </xf>
    <xf numFmtId="0" fontId="2" fillId="4" borderId="16" xfId="0" applyFont="1" applyFill="1" applyBorder="1" applyAlignment="1">
      <alignment horizontal="center" vertical="center"/>
    </xf>
    <xf numFmtId="0" fontId="2" fillId="3" borderId="16" xfId="0" applyFont="1" applyFill="1" applyBorder="1" applyAlignment="1">
      <alignment horizontal="center" vertical="center"/>
    </xf>
    <xf numFmtId="0" fontId="2" fillId="6" borderId="16" xfId="0" applyFont="1" applyFill="1" applyBorder="1" applyAlignment="1">
      <alignment horizontal="center" vertical="center"/>
    </xf>
    <xf numFmtId="0" fontId="2" fillId="2" borderId="16" xfId="0" applyFont="1" applyFill="1" applyBorder="1" applyAlignment="1">
      <alignment horizontal="center" vertical="center"/>
    </xf>
    <xf numFmtId="0" fontId="0" fillId="6" borderId="16" xfId="0" applyFill="1" applyBorder="1" applyAlignment="1">
      <alignment horizontal="center" vertical="center"/>
    </xf>
    <xf numFmtId="0" fontId="0" fillId="2" borderId="16" xfId="0" applyFill="1" applyBorder="1" applyAlignment="1">
      <alignment horizontal="center" vertical="center"/>
    </xf>
    <xf numFmtId="0" fontId="0" fillId="0" borderId="12" xfId="0" applyBorder="1" applyAlignment="1" applyProtection="1">
      <alignment horizontal="left" vertical="center" wrapText="1"/>
      <protection locked="0"/>
    </xf>
    <xf numFmtId="0" fontId="0" fillId="7" borderId="12" xfId="0" applyFill="1" applyBorder="1" applyAlignment="1" applyProtection="1">
      <alignment horizontal="left" vertical="center" wrapText="1"/>
      <protection locked="0"/>
    </xf>
    <xf numFmtId="0" fontId="0" fillId="7" borderId="12" xfId="0" applyFill="1" applyBorder="1" applyAlignment="1" applyProtection="1">
      <alignment horizontal="center" vertical="center" wrapText="1"/>
      <protection locked="0"/>
    </xf>
    <xf numFmtId="0" fontId="39" fillId="7" borderId="12" xfId="0" applyFont="1" applyFill="1" applyBorder="1" applyAlignment="1" applyProtection="1">
      <alignment horizontal="left" vertical="center" wrapText="1"/>
      <protection locked="0"/>
    </xf>
    <xf numFmtId="10" fontId="0" fillId="7" borderId="1" xfId="0" applyNumberFormat="1" applyFill="1" applyBorder="1" applyAlignment="1" applyProtection="1">
      <alignment horizontal="center" vertical="center" wrapText="1"/>
      <protection locked="0"/>
    </xf>
    <xf numFmtId="0" fontId="0" fillId="7" borderId="9" xfId="0" applyFill="1" applyBorder="1" applyAlignment="1" applyProtection="1">
      <alignment horizontal="left" vertical="center" wrapText="1"/>
      <protection locked="0"/>
    </xf>
    <xf numFmtId="0" fontId="0" fillId="0" borderId="12" xfId="0" applyBorder="1" applyAlignment="1" applyProtection="1">
      <alignment vertical="top" wrapText="1"/>
      <protection locked="0"/>
    </xf>
    <xf numFmtId="0" fontId="18" fillId="11" borderId="0" xfId="0" applyFont="1" applyFill="1" applyAlignment="1" applyProtection="1">
      <alignment horizontal="center" vertical="center" wrapText="1"/>
      <protection locked="0"/>
    </xf>
    <xf numFmtId="0" fontId="17" fillId="12" borderId="28" xfId="0" applyFont="1" applyFill="1" applyBorder="1" applyAlignment="1" applyProtection="1">
      <alignment horizontal="center" vertical="center"/>
      <protection locked="0"/>
    </xf>
    <xf numFmtId="0" fontId="17" fillId="12" borderId="1" xfId="0" applyFont="1" applyFill="1" applyBorder="1" applyAlignment="1" applyProtection="1">
      <alignment horizontal="center" vertical="center" textRotation="90"/>
      <protection locked="0"/>
    </xf>
    <xf numFmtId="0" fontId="17" fillId="12" borderId="1" xfId="0" applyFont="1" applyFill="1" applyBorder="1" applyAlignment="1" applyProtection="1">
      <alignment horizontal="center" vertical="center" wrapText="1"/>
      <protection locked="0"/>
    </xf>
    <xf numFmtId="0" fontId="38" fillId="0" borderId="12" xfId="0" applyFont="1" applyBorder="1" applyAlignment="1" applyProtection="1">
      <alignment horizontal="center" vertical="center" wrapText="1"/>
      <protection locked="0"/>
    </xf>
    <xf numFmtId="0" fontId="2" fillId="0" borderId="0" xfId="0" applyFont="1" applyAlignment="1">
      <alignment horizontal="center"/>
    </xf>
    <xf numFmtId="0" fontId="0" fillId="0" borderId="0" xfId="0" applyAlignment="1">
      <alignment horizontal="center" vertical="center"/>
    </xf>
    <xf numFmtId="0" fontId="0" fillId="5" borderId="0" xfId="0" applyFill="1" applyAlignment="1">
      <alignment horizontal="center" vertical="center"/>
    </xf>
    <xf numFmtId="0" fontId="0" fillId="3" borderId="0" xfId="0" applyFill="1" applyAlignment="1">
      <alignment horizontal="center" vertical="center"/>
    </xf>
    <xf numFmtId="0" fontId="0" fillId="4" borderId="0" xfId="0" applyFill="1" applyAlignment="1">
      <alignment horizontal="center" vertical="center"/>
    </xf>
    <xf numFmtId="0" fontId="0" fillId="6" borderId="0" xfId="0" applyFill="1" applyAlignment="1">
      <alignment horizontal="center" vertical="center"/>
    </xf>
    <xf numFmtId="0" fontId="40" fillId="3" borderId="16" xfId="0" applyFont="1" applyFill="1" applyBorder="1" applyAlignment="1">
      <alignment horizontal="center" vertical="center"/>
    </xf>
    <xf numFmtId="0" fontId="40" fillId="4" borderId="16" xfId="0" applyFont="1" applyFill="1" applyBorder="1" applyAlignment="1">
      <alignment horizontal="center" vertical="center"/>
    </xf>
    <xf numFmtId="0" fontId="40" fillId="5" borderId="16" xfId="0" applyFont="1" applyFill="1" applyBorder="1" applyAlignment="1">
      <alignment horizontal="center" vertical="center"/>
    </xf>
    <xf numFmtId="0" fontId="41" fillId="6" borderId="16" xfId="0" applyFont="1" applyFill="1" applyBorder="1" applyAlignment="1">
      <alignment horizontal="center" vertical="center" wrapText="1"/>
    </xf>
    <xf numFmtId="0" fontId="41" fillId="3" borderId="16" xfId="0" applyFont="1" applyFill="1" applyBorder="1" applyAlignment="1">
      <alignment horizontal="center" vertical="center" wrapText="1"/>
    </xf>
    <xf numFmtId="0" fontId="41" fillId="4" borderId="16" xfId="0" applyFont="1" applyFill="1" applyBorder="1" applyAlignment="1">
      <alignment horizontal="center" vertical="center" wrapText="1"/>
    </xf>
    <xf numFmtId="0" fontId="41" fillId="5" borderId="16" xfId="0" applyFont="1" applyFill="1" applyBorder="1" applyAlignment="1">
      <alignment horizontal="center" vertical="center" wrapText="1"/>
    </xf>
    <xf numFmtId="0" fontId="41" fillId="2" borderId="16" xfId="0" applyFont="1" applyFill="1" applyBorder="1" applyAlignment="1">
      <alignment horizontal="center" vertical="center" wrapText="1"/>
    </xf>
    <xf numFmtId="0" fontId="42" fillId="3" borderId="16" xfId="0" applyFont="1" applyFill="1" applyBorder="1" applyAlignment="1">
      <alignment horizontal="center" vertical="center"/>
    </xf>
    <xf numFmtId="0" fontId="42" fillId="4" borderId="16" xfId="0" applyFont="1" applyFill="1" applyBorder="1" applyAlignment="1">
      <alignment horizontal="center" vertical="center"/>
    </xf>
    <xf numFmtId="0" fontId="43" fillId="4" borderId="16" xfId="0" applyFont="1" applyFill="1" applyBorder="1" applyAlignment="1">
      <alignment horizontal="center" vertical="center" wrapText="1"/>
    </xf>
    <xf numFmtId="0" fontId="43" fillId="5" borderId="16" xfId="0" applyFont="1" applyFill="1" applyBorder="1" applyAlignment="1">
      <alignment horizontal="center" vertical="center" wrapText="1"/>
    </xf>
    <xf numFmtId="0" fontId="43" fillId="6" borderId="16" xfId="0" applyFont="1" applyFill="1" applyBorder="1" applyAlignment="1">
      <alignment horizontal="center" vertical="center" wrapText="1"/>
    </xf>
    <xf numFmtId="0" fontId="43" fillId="3" borderId="16" xfId="0" applyFont="1" applyFill="1" applyBorder="1" applyAlignment="1">
      <alignment horizontal="center" vertical="center" wrapText="1"/>
    </xf>
    <xf numFmtId="0" fontId="43" fillId="2" borderId="16" xfId="0" applyFont="1" applyFill="1" applyBorder="1" applyAlignment="1">
      <alignment horizontal="center" vertical="center" wrapText="1"/>
    </xf>
    <xf numFmtId="0" fontId="2" fillId="11"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vertical="top" wrapText="1"/>
    </xf>
    <xf numFmtId="0" fontId="0" fillId="5" borderId="1" xfId="0"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7" borderId="1" xfId="0" applyFill="1" applyBorder="1" applyAlignment="1" applyProtection="1">
      <alignment vertical="center" wrapText="1"/>
      <protection locked="0"/>
    </xf>
    <xf numFmtId="0" fontId="0" fillId="16" borderId="12" xfId="0" applyFill="1" applyBorder="1" applyAlignment="1" applyProtection="1">
      <alignment horizontal="left" vertical="center" wrapText="1"/>
      <protection locked="0"/>
    </xf>
    <xf numFmtId="0" fontId="47" fillId="7" borderId="8" xfId="0" applyFont="1" applyFill="1" applyBorder="1" applyAlignment="1" applyProtection="1">
      <alignment horizontal="center" vertical="center" wrapText="1"/>
      <protection locked="0"/>
    </xf>
    <xf numFmtId="0" fontId="47" fillId="7" borderId="2" xfId="0" applyFont="1" applyFill="1" applyBorder="1" applyAlignment="1" applyProtection="1">
      <alignment horizontal="center" vertical="center" wrapText="1"/>
      <protection locked="0"/>
    </xf>
    <xf numFmtId="0" fontId="47" fillId="7" borderId="3" xfId="0" applyFont="1" applyFill="1" applyBorder="1" applyAlignment="1" applyProtection="1">
      <alignment horizontal="center" vertical="center" wrapText="1"/>
      <protection locked="0"/>
    </xf>
    <xf numFmtId="0" fontId="47" fillId="7" borderId="1" xfId="0" applyFont="1" applyFill="1" applyBorder="1" applyAlignment="1" applyProtection="1">
      <alignment horizontal="center" vertical="center" wrapText="1"/>
      <protection locked="0"/>
    </xf>
    <xf numFmtId="0" fontId="47" fillId="7" borderId="8" xfId="0" applyFont="1" applyFill="1" applyBorder="1" applyAlignment="1" applyProtection="1">
      <alignment horizontal="left" vertical="center" wrapText="1"/>
      <protection locked="0"/>
    </xf>
    <xf numFmtId="0" fontId="47" fillId="9" borderId="8" xfId="0" applyFont="1" applyFill="1" applyBorder="1" applyAlignment="1" applyProtection="1">
      <alignment horizontal="center" vertical="center" wrapText="1"/>
      <protection locked="0"/>
    </xf>
    <xf numFmtId="0" fontId="47" fillId="9" borderId="1" xfId="0" applyFont="1" applyFill="1" applyBorder="1" applyAlignment="1" applyProtection="1">
      <alignment horizontal="center" vertical="center" wrapText="1"/>
      <protection locked="0"/>
    </xf>
    <xf numFmtId="164" fontId="47" fillId="9" borderId="8" xfId="1" applyNumberFormat="1" applyFont="1" applyFill="1" applyBorder="1" applyAlignment="1" applyProtection="1">
      <alignment horizontal="center" vertical="center" wrapText="1"/>
      <protection locked="0"/>
    </xf>
    <xf numFmtId="0" fontId="47" fillId="7" borderId="12" xfId="0" applyFont="1" applyFill="1" applyBorder="1" applyAlignment="1" applyProtection="1">
      <alignment horizontal="left" vertical="center" wrapText="1"/>
      <protection locked="0"/>
    </xf>
    <xf numFmtId="0" fontId="47" fillId="7" borderId="26" xfId="0" applyFont="1" applyFill="1" applyBorder="1" applyAlignment="1" applyProtection="1">
      <alignment horizontal="center" vertical="center" wrapText="1"/>
      <protection locked="0"/>
    </xf>
    <xf numFmtId="0" fontId="47" fillId="7" borderId="27" xfId="0" applyFont="1" applyFill="1" applyBorder="1" applyAlignment="1" applyProtection="1">
      <alignment horizontal="center" vertical="center" wrapText="1"/>
      <protection locked="0"/>
    </xf>
    <xf numFmtId="10" fontId="47" fillId="7" borderId="11" xfId="0" applyNumberFormat="1" applyFont="1" applyFill="1" applyBorder="1" applyAlignment="1" applyProtection="1">
      <alignment horizontal="center" vertical="center" wrapText="1"/>
      <protection locked="0"/>
    </xf>
    <xf numFmtId="0" fontId="47" fillId="7" borderId="9" xfId="0" applyFont="1" applyFill="1" applyBorder="1" applyAlignment="1" applyProtection="1">
      <alignment horizontal="center" vertical="center" wrapText="1"/>
      <protection locked="0"/>
    </xf>
    <xf numFmtId="0" fontId="47" fillId="7" borderId="9" xfId="0" applyFont="1" applyFill="1" applyBorder="1" applyAlignment="1" applyProtection="1">
      <alignment horizontal="left" vertical="center" wrapText="1"/>
      <protection locked="0"/>
    </xf>
    <xf numFmtId="164" fontId="47" fillId="9" borderId="9" xfId="1" applyNumberFormat="1" applyFont="1" applyFill="1" applyBorder="1" applyAlignment="1" applyProtection="1">
      <alignment horizontal="center" vertical="center" wrapText="1"/>
      <protection locked="0"/>
    </xf>
    <xf numFmtId="0" fontId="47" fillId="7" borderId="11" xfId="0" applyFont="1" applyFill="1" applyBorder="1" applyAlignment="1" applyProtection="1">
      <alignment horizontal="center" vertical="center" wrapText="1"/>
      <protection locked="0"/>
    </xf>
    <xf numFmtId="0" fontId="47" fillId="0" borderId="1" xfId="0" applyFont="1" applyBorder="1" applyAlignment="1" applyProtection="1">
      <alignment horizontal="left" vertical="center" wrapText="1"/>
      <protection locked="0"/>
    </xf>
    <xf numFmtId="0" fontId="47" fillId="7" borderId="0" xfId="0" applyFont="1" applyFill="1" applyAlignment="1" applyProtection="1">
      <alignment vertical="center" wrapText="1"/>
      <protection locked="0"/>
    </xf>
    <xf numFmtId="0" fontId="48" fillId="7" borderId="12" xfId="0" applyFont="1" applyFill="1" applyBorder="1" applyAlignment="1" applyProtection="1">
      <alignment horizontal="left" vertical="center" wrapText="1"/>
      <protection locked="0"/>
    </xf>
    <xf numFmtId="0" fontId="47" fillId="7" borderId="10" xfId="0" applyFont="1" applyFill="1" applyBorder="1" applyAlignment="1" applyProtection="1">
      <alignment horizontal="center" vertical="center" wrapText="1"/>
      <protection locked="0"/>
    </xf>
    <xf numFmtId="0" fontId="47" fillId="7" borderId="10" xfId="0" applyFont="1" applyFill="1" applyBorder="1" applyAlignment="1" applyProtection="1">
      <alignment horizontal="left" vertical="center" wrapText="1"/>
      <protection locked="0"/>
    </xf>
    <xf numFmtId="0" fontId="47" fillId="9" borderId="10" xfId="0" applyFont="1" applyFill="1" applyBorder="1" applyAlignment="1" applyProtection="1">
      <alignment horizontal="center" vertical="center" wrapText="1"/>
      <protection locked="0"/>
    </xf>
    <xf numFmtId="0" fontId="47" fillId="7" borderId="0" xfId="0" applyFont="1" applyFill="1" applyProtection="1">
      <protection locked="0"/>
    </xf>
    <xf numFmtId="0" fontId="52" fillId="11" borderId="0" xfId="0" applyFont="1" applyFill="1" applyAlignment="1">
      <alignment horizontal="center" vertical="center" wrapText="1"/>
    </xf>
    <xf numFmtId="0" fontId="52" fillId="11" borderId="15" xfId="0" applyFont="1" applyFill="1" applyBorder="1" applyAlignment="1">
      <alignment horizontal="center" vertical="center" wrapText="1"/>
    </xf>
    <xf numFmtId="0" fontId="52" fillId="7" borderId="0" xfId="0" applyFont="1" applyFill="1" applyAlignment="1" applyProtection="1">
      <alignment horizontal="center" vertical="center" wrapText="1"/>
      <protection locked="0"/>
    </xf>
    <xf numFmtId="0" fontId="50" fillId="12" borderId="28" xfId="0" applyFont="1" applyFill="1" applyBorder="1" applyAlignment="1">
      <alignment horizontal="center" vertical="center"/>
    </xf>
    <xf numFmtId="0" fontId="50" fillId="12" borderId="1" xfId="0" applyFont="1" applyFill="1" applyBorder="1" applyAlignment="1">
      <alignment horizontal="center" vertical="center"/>
    </xf>
    <xf numFmtId="0" fontId="50" fillId="12" borderId="1" xfId="0" applyFont="1" applyFill="1" applyBorder="1" applyAlignment="1">
      <alignment horizontal="center" vertical="center" textRotation="90"/>
    </xf>
    <xf numFmtId="0" fontId="50" fillId="12" borderId="1" xfId="0" applyFont="1" applyFill="1" applyBorder="1" applyAlignment="1">
      <alignment horizontal="center" vertical="center" wrapText="1"/>
    </xf>
    <xf numFmtId="0" fontId="50" fillId="12" borderId="12" xfId="0" applyFont="1" applyFill="1" applyBorder="1" applyAlignment="1">
      <alignment horizontal="center" vertical="center" textRotation="90"/>
    </xf>
    <xf numFmtId="0" fontId="50" fillId="12" borderId="12" xfId="0" applyFont="1" applyFill="1" applyBorder="1" applyAlignment="1">
      <alignment horizontal="center" vertical="center"/>
    </xf>
    <xf numFmtId="0" fontId="50" fillId="12" borderId="26" xfId="0" applyFont="1" applyFill="1" applyBorder="1" applyAlignment="1">
      <alignment horizontal="center" vertical="center" textRotation="90"/>
    </xf>
    <xf numFmtId="0" fontId="50" fillId="12" borderId="27" xfId="0" applyFont="1" applyFill="1" applyBorder="1" applyAlignment="1">
      <alignment horizontal="center" vertical="center" textRotation="90"/>
    </xf>
    <xf numFmtId="0" fontId="53" fillId="15" borderId="27" xfId="0" applyFont="1" applyFill="1" applyBorder="1" applyAlignment="1">
      <alignment horizontal="center" vertical="center" textRotation="90"/>
    </xf>
    <xf numFmtId="0" fontId="53" fillId="15" borderId="1" xfId="0" applyFont="1" applyFill="1" applyBorder="1" applyAlignment="1">
      <alignment horizontal="center" vertical="center" textRotation="90"/>
    </xf>
    <xf numFmtId="0" fontId="53" fillId="16" borderId="26" xfId="0" applyFont="1" applyFill="1" applyBorder="1" applyAlignment="1">
      <alignment horizontal="center" vertical="center" textRotation="90"/>
    </xf>
    <xf numFmtId="0" fontId="53" fillId="16" borderId="1" xfId="0" applyFont="1" applyFill="1" applyBorder="1" applyAlignment="1">
      <alignment horizontal="center" vertical="center" textRotation="90"/>
    </xf>
    <xf numFmtId="0" fontId="53" fillId="16" borderId="27" xfId="0" applyFont="1" applyFill="1" applyBorder="1" applyAlignment="1">
      <alignment horizontal="center" vertical="center" textRotation="90"/>
    </xf>
    <xf numFmtId="0" fontId="50" fillId="14" borderId="26" xfId="0" applyFont="1" applyFill="1" applyBorder="1" applyAlignment="1">
      <alignment horizontal="center" vertical="center" textRotation="90"/>
    </xf>
    <xf numFmtId="0" fontId="50" fillId="14" borderId="1" xfId="0" applyFont="1" applyFill="1" applyBorder="1" applyAlignment="1">
      <alignment horizontal="center" vertical="center" textRotation="90"/>
    </xf>
    <xf numFmtId="0" fontId="50" fillId="14" borderId="27" xfId="0" applyFont="1" applyFill="1" applyBorder="1" applyAlignment="1">
      <alignment horizontal="center" vertical="center" textRotation="90"/>
    </xf>
    <xf numFmtId="0" fontId="53" fillId="13" borderId="26" xfId="0" applyFont="1" applyFill="1" applyBorder="1" applyAlignment="1">
      <alignment horizontal="center" vertical="center" textRotation="90"/>
    </xf>
    <xf numFmtId="0" fontId="53" fillId="13" borderId="1" xfId="0" applyFont="1" applyFill="1" applyBorder="1" applyAlignment="1">
      <alignment horizontal="center" vertical="center" textRotation="90"/>
    </xf>
    <xf numFmtId="0" fontId="53" fillId="13" borderId="27" xfId="0" applyFont="1" applyFill="1" applyBorder="1" applyAlignment="1">
      <alignment horizontal="center" vertical="center" textRotation="90"/>
    </xf>
    <xf numFmtId="0" fontId="53" fillId="17" borderId="26" xfId="0" applyFont="1" applyFill="1" applyBorder="1" applyAlignment="1">
      <alignment horizontal="center" vertical="center" textRotation="90"/>
    </xf>
    <xf numFmtId="0" fontId="53" fillId="17" borderId="1" xfId="0" applyFont="1" applyFill="1" applyBorder="1" applyAlignment="1">
      <alignment horizontal="center" vertical="center" textRotation="90"/>
    </xf>
    <xf numFmtId="0" fontId="53" fillId="17" borderId="27" xfId="0" applyFont="1" applyFill="1" applyBorder="1" applyAlignment="1">
      <alignment horizontal="center" vertical="center" textRotation="90"/>
    </xf>
    <xf numFmtId="0" fontId="50" fillId="12" borderId="11" xfId="0" applyFont="1" applyFill="1" applyBorder="1" applyAlignment="1">
      <alignment horizontal="center" vertical="center" wrapText="1"/>
    </xf>
    <xf numFmtId="0" fontId="47" fillId="0" borderId="0" xfId="0" applyFont="1"/>
    <xf numFmtId="0" fontId="55" fillId="18" borderId="0" xfId="0" applyFont="1" applyFill="1" applyAlignment="1">
      <alignment horizontal="center" vertical="center" wrapText="1"/>
    </xf>
    <xf numFmtId="0" fontId="47" fillId="11" borderId="16" xfId="0" applyFont="1" applyFill="1" applyBorder="1" applyAlignment="1">
      <alignment horizontal="center" vertical="center"/>
    </xf>
    <xf numFmtId="0" fontId="7" fillId="3" borderId="16" xfId="0" applyFont="1" applyFill="1" applyBorder="1" applyAlignment="1">
      <alignment horizontal="center" vertical="center"/>
    </xf>
    <xf numFmtId="0" fontId="7" fillId="4" borderId="16" xfId="0" applyFont="1" applyFill="1" applyBorder="1" applyAlignment="1">
      <alignment horizontal="center" vertical="center"/>
    </xf>
    <xf numFmtId="0" fontId="55" fillId="4" borderId="16" xfId="0" applyFont="1" applyFill="1" applyBorder="1" applyAlignment="1">
      <alignment horizontal="center" vertical="center" wrapText="1"/>
    </xf>
    <xf numFmtId="0" fontId="55" fillId="5" borderId="16" xfId="0" applyFont="1" applyFill="1" applyBorder="1" applyAlignment="1">
      <alignment horizontal="center" vertical="center" wrapText="1"/>
    </xf>
    <xf numFmtId="0" fontId="56" fillId="5" borderId="16" xfId="0" applyFont="1" applyFill="1" applyBorder="1" applyAlignment="1">
      <alignment horizontal="center" vertical="center" wrapText="1"/>
    </xf>
    <xf numFmtId="0" fontId="51" fillId="5" borderId="16" xfId="0" applyFont="1" applyFill="1" applyBorder="1" applyAlignment="1">
      <alignment horizontal="center" vertical="center"/>
    </xf>
    <xf numFmtId="0" fontId="51" fillId="5" borderId="16" xfId="0" applyFont="1" applyFill="1" applyBorder="1" applyAlignment="1">
      <alignment horizontal="center" vertical="center" wrapText="1"/>
    </xf>
    <xf numFmtId="0" fontId="47" fillId="5" borderId="0" xfId="0" applyFont="1" applyFill="1" applyAlignment="1">
      <alignment horizontal="center" vertical="center" wrapText="1"/>
    </xf>
    <xf numFmtId="0" fontId="7" fillId="5" borderId="16" xfId="0" applyFont="1" applyFill="1" applyBorder="1" applyAlignment="1">
      <alignment horizontal="center" vertical="center"/>
    </xf>
    <xf numFmtId="0" fontId="55" fillId="6" borderId="16" xfId="0" applyFont="1" applyFill="1" applyBorder="1" applyAlignment="1">
      <alignment horizontal="center" vertical="center" wrapText="1"/>
    </xf>
    <xf numFmtId="0" fontId="55" fillId="3" borderId="16" xfId="0" applyFont="1" applyFill="1" applyBorder="1" applyAlignment="1">
      <alignment horizontal="center" vertical="center" wrapText="1"/>
    </xf>
    <xf numFmtId="0" fontId="51" fillId="4" borderId="16" xfId="0" applyFont="1" applyFill="1" applyBorder="1" applyAlignment="1">
      <alignment horizontal="center" vertical="center"/>
    </xf>
    <xf numFmtId="0" fontId="51" fillId="4" borderId="16" xfId="0" applyFont="1" applyFill="1" applyBorder="1" applyAlignment="1">
      <alignment horizontal="center" vertical="center" wrapText="1"/>
    </xf>
    <xf numFmtId="0" fontId="47" fillId="4" borderId="0" xfId="0" applyFont="1" applyFill="1" applyAlignment="1">
      <alignment horizontal="center" vertical="center" wrapText="1"/>
    </xf>
    <xf numFmtId="0" fontId="51" fillId="3" borderId="16" xfId="0" applyFont="1" applyFill="1" applyBorder="1" applyAlignment="1">
      <alignment horizontal="center" vertical="center"/>
    </xf>
    <xf numFmtId="0" fontId="51" fillId="3" borderId="16" xfId="0" applyFont="1" applyFill="1" applyBorder="1" applyAlignment="1">
      <alignment horizontal="center" vertical="center" wrapText="1"/>
    </xf>
    <xf numFmtId="0" fontId="47" fillId="3" borderId="0" xfId="0" applyFont="1" applyFill="1" applyAlignment="1">
      <alignment horizontal="center" vertical="center" wrapText="1"/>
    </xf>
    <xf numFmtId="0" fontId="55" fillId="2" borderId="16" xfId="0" applyFont="1" applyFill="1" applyBorder="1" applyAlignment="1">
      <alignment horizontal="center" vertical="center" wrapText="1"/>
    </xf>
    <xf numFmtId="0" fontId="51" fillId="6" borderId="16" xfId="0" applyFont="1" applyFill="1" applyBorder="1" applyAlignment="1">
      <alignment horizontal="center" vertical="center"/>
    </xf>
    <xf numFmtId="0" fontId="47" fillId="6" borderId="16" xfId="0" applyFont="1" applyFill="1" applyBorder="1" applyAlignment="1">
      <alignment horizontal="center" vertical="center"/>
    </xf>
    <xf numFmtId="0" fontId="47" fillId="6" borderId="0" xfId="0" applyFont="1" applyFill="1" applyAlignment="1">
      <alignment vertical="center" wrapText="1"/>
    </xf>
    <xf numFmtId="0" fontId="51" fillId="2" borderId="16" xfId="0" applyFont="1" applyFill="1" applyBorder="1" applyAlignment="1">
      <alignment horizontal="center" vertical="center"/>
    </xf>
    <xf numFmtId="0" fontId="47" fillId="2" borderId="16" xfId="0" applyFont="1" applyFill="1" applyBorder="1" applyAlignment="1">
      <alignment horizontal="center" vertical="center"/>
    </xf>
    <xf numFmtId="0" fontId="47" fillId="2" borderId="0" xfId="0" applyFont="1" applyFill="1" applyAlignment="1">
      <alignment vertical="center" wrapText="1"/>
    </xf>
    <xf numFmtId="0" fontId="47" fillId="11" borderId="23" xfId="0" applyFont="1" applyFill="1" applyBorder="1" applyAlignment="1">
      <alignment horizontal="center" vertical="center"/>
    </xf>
    <xf numFmtId="0" fontId="47" fillId="11" borderId="0" xfId="0" applyFont="1" applyFill="1" applyAlignment="1">
      <alignment horizontal="center" vertical="center"/>
    </xf>
    <xf numFmtId="0" fontId="47" fillId="0" borderId="0" xfId="0" applyFont="1" applyAlignment="1">
      <alignment vertical="center"/>
    </xf>
    <xf numFmtId="0" fontId="47" fillId="0" borderId="0" xfId="0" applyFont="1" applyAlignment="1">
      <alignment vertical="center" wrapText="1"/>
    </xf>
    <xf numFmtId="0" fontId="47" fillId="0" borderId="0" xfId="0" applyFont="1" applyAlignment="1">
      <alignment wrapText="1"/>
    </xf>
    <xf numFmtId="0" fontId="47" fillId="7" borderId="1" xfId="0" applyFont="1" applyFill="1" applyBorder="1" applyAlignment="1" applyProtection="1">
      <alignment horizontal="left" vertical="center" wrapText="1"/>
      <protection locked="0"/>
    </xf>
    <xf numFmtId="0" fontId="47" fillId="7" borderId="12" xfId="0" applyFont="1" applyFill="1" applyBorder="1" applyAlignment="1" applyProtection="1">
      <alignment horizontal="center" vertical="center" wrapText="1"/>
      <protection locked="0"/>
    </xf>
    <xf numFmtId="0" fontId="58" fillId="7" borderId="1" xfId="0" applyFont="1" applyFill="1" applyBorder="1" applyAlignment="1" applyProtection="1">
      <alignment horizontal="left" vertical="center" wrapText="1"/>
      <protection locked="0"/>
    </xf>
    <xf numFmtId="0" fontId="58" fillId="7" borderId="12" xfId="0" applyFont="1" applyFill="1" applyBorder="1" applyAlignment="1" applyProtection="1">
      <alignment horizontal="left" vertical="center" wrapText="1"/>
      <protection locked="0"/>
    </xf>
    <xf numFmtId="0" fontId="58" fillId="7" borderId="1" xfId="0" applyFont="1" applyFill="1" applyBorder="1" applyAlignment="1" applyProtection="1">
      <alignment horizontal="center" vertical="center" wrapText="1"/>
      <protection locked="0"/>
    </xf>
    <xf numFmtId="0" fontId="58" fillId="20" borderId="1" xfId="0" applyFont="1" applyFill="1" applyBorder="1" applyAlignment="1">
      <alignment horizontal="left" vertical="center" wrapText="1"/>
    </xf>
    <xf numFmtId="0" fontId="58" fillId="20" borderId="8" xfId="0" applyFont="1" applyFill="1" applyBorder="1" applyAlignment="1">
      <alignment horizontal="left" vertical="center" wrapText="1"/>
    </xf>
    <xf numFmtId="0" fontId="58" fillId="20" borderId="12" xfId="0" applyFont="1" applyFill="1" applyBorder="1" applyAlignment="1">
      <alignment horizontal="left" vertical="center" wrapText="1"/>
    </xf>
    <xf numFmtId="0" fontId="58" fillId="20" borderId="1" xfId="0" applyFont="1" applyFill="1" applyBorder="1" applyAlignment="1">
      <alignment horizontal="center" vertical="center" wrapText="1"/>
    </xf>
    <xf numFmtId="10" fontId="58" fillId="20" borderId="11" xfId="0" applyNumberFormat="1" applyFont="1" applyFill="1" applyBorder="1" applyAlignment="1">
      <alignment horizontal="center" vertical="center" wrapText="1"/>
    </xf>
    <xf numFmtId="0" fontId="58" fillId="20" borderId="9" xfId="0" applyFont="1" applyFill="1" applyBorder="1" applyAlignment="1">
      <alignment horizontal="left" vertical="center" wrapText="1"/>
    </xf>
    <xf numFmtId="0" fontId="48" fillId="20" borderId="1" xfId="0" applyFont="1" applyFill="1" applyBorder="1" applyAlignment="1">
      <alignment horizontal="left" vertical="center" wrapText="1"/>
    </xf>
    <xf numFmtId="0" fontId="48" fillId="20" borderId="8" xfId="0" applyFont="1" applyFill="1" applyBorder="1" applyAlignment="1">
      <alignment horizontal="left" vertical="center" wrapText="1"/>
    </xf>
    <xf numFmtId="0" fontId="48" fillId="20" borderId="1" xfId="0" applyFont="1" applyFill="1" applyBorder="1" applyAlignment="1">
      <alignment horizontal="center" vertical="center" wrapText="1"/>
    </xf>
    <xf numFmtId="10" fontId="48" fillId="20" borderId="11" xfId="0" applyNumberFormat="1" applyFont="1" applyFill="1" applyBorder="1" applyAlignment="1">
      <alignment horizontal="center" vertical="center" wrapText="1"/>
    </xf>
    <xf numFmtId="0" fontId="48" fillId="20" borderId="9" xfId="0" applyFont="1" applyFill="1" applyBorder="1" applyAlignment="1">
      <alignment horizontal="center" vertical="center" wrapText="1"/>
    </xf>
    <xf numFmtId="0" fontId="48" fillId="20" borderId="9" xfId="0" applyFont="1" applyFill="1" applyBorder="1" applyAlignment="1">
      <alignment horizontal="left" vertical="center" wrapText="1"/>
    </xf>
    <xf numFmtId="0" fontId="48" fillId="21" borderId="9" xfId="0" applyFont="1" applyFill="1" applyBorder="1" applyAlignment="1">
      <alignment horizontal="center" vertical="center" wrapText="1"/>
    </xf>
    <xf numFmtId="0" fontId="48" fillId="20" borderId="12" xfId="0" applyFont="1" applyFill="1" applyBorder="1" applyAlignment="1">
      <alignment horizontal="left" vertical="center" wrapText="1"/>
    </xf>
    <xf numFmtId="0" fontId="48" fillId="23" borderId="9" xfId="0" applyFont="1" applyFill="1" applyBorder="1" applyAlignment="1">
      <alignment horizontal="center" vertical="center" wrapText="1"/>
    </xf>
    <xf numFmtId="0" fontId="48" fillId="19" borderId="5" xfId="0" applyFont="1" applyFill="1" applyBorder="1" applyAlignment="1">
      <alignment horizontal="center" vertical="center" wrapText="1"/>
    </xf>
    <xf numFmtId="164" fontId="47" fillId="9" borderId="8" xfId="1" applyNumberFormat="1" applyFont="1" applyFill="1" applyBorder="1" applyAlignment="1" applyProtection="1">
      <alignment vertical="center" wrapText="1"/>
      <protection locked="0"/>
    </xf>
    <xf numFmtId="0" fontId="48" fillId="20" borderId="10" xfId="0" applyFont="1" applyFill="1" applyBorder="1" applyAlignment="1">
      <alignment horizontal="left" vertical="center" wrapText="1"/>
    </xf>
    <xf numFmtId="0" fontId="47" fillId="7" borderId="14" xfId="0" applyFont="1" applyFill="1" applyBorder="1" applyAlignment="1" applyProtection="1">
      <alignment horizontal="center" vertical="center" wrapText="1"/>
      <protection locked="0"/>
    </xf>
    <xf numFmtId="0" fontId="47" fillId="7" borderId="12" xfId="0" applyFont="1" applyFill="1" applyBorder="1" applyAlignment="1" applyProtection="1">
      <alignment vertical="center" wrapText="1"/>
      <protection locked="0"/>
    </xf>
    <xf numFmtId="0" fontId="47" fillId="0" borderId="12" xfId="0" applyFont="1" applyBorder="1" applyAlignment="1" applyProtection="1">
      <alignment vertical="center" wrapText="1"/>
      <protection locked="0"/>
    </xf>
    <xf numFmtId="0" fontId="58" fillId="7" borderId="8" xfId="0" applyFont="1" applyFill="1" applyBorder="1" applyAlignment="1" applyProtection="1">
      <alignment horizontal="left" vertical="center" wrapText="1"/>
      <protection locked="0"/>
    </xf>
    <xf numFmtId="0" fontId="58" fillId="7" borderId="2" xfId="0" applyFont="1" applyFill="1" applyBorder="1" applyAlignment="1" applyProtection="1">
      <alignment horizontal="left" vertical="center" wrapText="1"/>
      <protection locked="0"/>
    </xf>
    <xf numFmtId="10" fontId="47" fillId="7" borderId="3" xfId="0" applyNumberFormat="1" applyFont="1" applyFill="1" applyBorder="1" applyAlignment="1" applyProtection="1">
      <alignment horizontal="center" vertical="center" wrapText="1"/>
      <protection locked="0"/>
    </xf>
    <xf numFmtId="0" fontId="47" fillId="7" borderId="6" xfId="0" applyFont="1" applyFill="1" applyBorder="1" applyAlignment="1" applyProtection="1">
      <alignment horizontal="left" vertical="center" wrapText="1"/>
      <protection locked="0"/>
    </xf>
    <xf numFmtId="10" fontId="47" fillId="7" borderId="7" xfId="0" applyNumberFormat="1" applyFont="1" applyFill="1" applyBorder="1" applyAlignment="1" applyProtection="1">
      <alignment horizontal="center" vertical="center" wrapText="1"/>
      <protection locked="0"/>
    </xf>
    <xf numFmtId="0" fontId="47" fillId="0" borderId="12" xfId="0" applyFont="1" applyBorder="1" applyAlignment="1" applyProtection="1">
      <alignment horizontal="left" vertical="center" wrapText="1"/>
      <protection locked="0"/>
    </xf>
    <xf numFmtId="10" fontId="47" fillId="7" borderId="1" xfId="0" applyNumberFormat="1" applyFont="1" applyFill="1" applyBorder="1" applyAlignment="1" applyProtection="1">
      <alignment horizontal="center" vertical="center" wrapText="1"/>
      <protection locked="0"/>
    </xf>
    <xf numFmtId="0" fontId="47" fillId="7" borderId="1" xfId="0" applyFont="1" applyFill="1" applyBorder="1" applyAlignment="1" applyProtection="1">
      <alignment vertical="center"/>
      <protection locked="0"/>
    </xf>
    <xf numFmtId="0" fontId="47" fillId="7" borderId="0" xfId="0" applyFont="1" applyFill="1" applyAlignment="1" applyProtection="1">
      <alignment vertical="center"/>
      <protection locked="0"/>
    </xf>
    <xf numFmtId="0" fontId="48" fillId="24" borderId="1" xfId="0" applyFont="1" applyFill="1" applyBorder="1" applyAlignment="1">
      <alignment horizontal="center" vertical="center" wrapText="1"/>
    </xf>
    <xf numFmtId="0" fontId="47" fillId="13" borderId="14" xfId="0" applyFont="1" applyFill="1" applyBorder="1" applyAlignment="1" applyProtection="1">
      <alignment horizontal="center" vertical="center" wrapText="1"/>
      <protection locked="0"/>
    </xf>
    <xf numFmtId="0" fontId="47" fillId="7" borderId="8" xfId="0" applyFont="1" applyFill="1" applyBorder="1" applyAlignment="1" applyProtection="1">
      <alignment vertical="center" wrapText="1"/>
      <protection locked="0"/>
    </xf>
    <xf numFmtId="0" fontId="47" fillId="0" borderId="12" xfId="0" applyFont="1" applyBorder="1" applyAlignment="1" applyProtection="1">
      <alignment horizontal="center" vertical="center" wrapText="1"/>
      <protection locked="0"/>
    </xf>
    <xf numFmtId="0" fontId="47" fillId="7" borderId="9" xfId="0" applyFont="1" applyFill="1" applyBorder="1" applyAlignment="1" applyProtection="1">
      <alignment vertical="center" wrapText="1"/>
      <protection locked="0"/>
    </xf>
    <xf numFmtId="0" fontId="47" fillId="7" borderId="10" xfId="0" applyFont="1" applyFill="1" applyBorder="1" applyAlignment="1" applyProtection="1">
      <alignment vertical="center" wrapText="1"/>
      <protection locked="0"/>
    </xf>
    <xf numFmtId="0" fontId="38" fillId="0" borderId="12" xfId="0" applyFont="1" applyBorder="1" applyAlignment="1" applyProtection="1">
      <alignment horizontal="left" vertical="center" wrapText="1"/>
      <protection locked="0"/>
    </xf>
    <xf numFmtId="0" fontId="0" fillId="7" borderId="8" xfId="0" applyFill="1" applyBorder="1" applyAlignment="1" applyProtection="1">
      <alignment horizontal="center" vertical="center" wrapText="1"/>
      <protection locked="0"/>
    </xf>
    <xf numFmtId="0" fontId="0" fillId="7" borderId="9" xfId="0" applyFill="1" applyBorder="1" applyAlignment="1" applyProtection="1">
      <alignment horizontal="center" vertical="center" wrapText="1"/>
      <protection locked="0"/>
    </xf>
    <xf numFmtId="0" fontId="39" fillId="0" borderId="12" xfId="0" applyFont="1" applyBorder="1" applyAlignment="1" applyProtection="1">
      <alignment horizontal="left" vertical="center" wrapText="1"/>
      <protection locked="0"/>
    </xf>
    <xf numFmtId="0" fontId="39" fillId="7" borderId="26" xfId="0" applyFont="1" applyFill="1" applyBorder="1" applyAlignment="1" applyProtection="1">
      <alignment horizontal="center" vertical="center" wrapText="1"/>
      <protection locked="0"/>
    </xf>
    <xf numFmtId="0" fontId="38" fillId="7" borderId="1" xfId="0" applyFont="1" applyFill="1" applyBorder="1" applyAlignment="1" applyProtection="1">
      <alignment horizontal="center" vertical="center" wrapText="1"/>
      <protection locked="0"/>
    </xf>
    <xf numFmtId="0" fontId="38" fillId="7" borderId="27" xfId="0" applyFont="1" applyFill="1" applyBorder="1" applyAlignment="1" applyProtection="1">
      <alignment horizontal="center" vertical="center" wrapText="1"/>
      <protection locked="0"/>
    </xf>
    <xf numFmtId="0" fontId="38" fillId="7" borderId="26" xfId="0" applyFont="1" applyFill="1" applyBorder="1" applyAlignment="1" applyProtection="1">
      <alignment horizontal="center" vertical="center" wrapText="1"/>
      <protection locked="0"/>
    </xf>
    <xf numFmtId="0" fontId="39" fillId="7" borderId="27" xfId="0" applyFont="1" applyFill="1" applyBorder="1" applyAlignment="1" applyProtection="1">
      <alignment horizontal="center" vertical="center" wrapText="1"/>
      <protection locked="0"/>
    </xf>
    <xf numFmtId="0" fontId="39" fillId="7" borderId="1" xfId="0" applyFont="1" applyFill="1" applyBorder="1" applyAlignment="1" applyProtection="1">
      <alignment horizontal="center" vertical="center" wrapText="1"/>
      <protection locked="0"/>
    </xf>
    <xf numFmtId="0" fontId="39" fillId="7" borderId="0" xfId="0" applyFont="1" applyFill="1" applyAlignment="1" applyProtection="1">
      <alignment vertical="center" wrapText="1"/>
      <protection locked="0"/>
    </xf>
    <xf numFmtId="0" fontId="0" fillId="0" borderId="26"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10" fontId="0" fillId="0" borderId="11" xfId="0" applyNumberFormat="1" applyBorder="1" applyAlignment="1" applyProtection="1">
      <alignment horizontal="center" vertical="center" wrapText="1"/>
      <protection locked="0"/>
    </xf>
    <xf numFmtId="0" fontId="0" fillId="0" borderId="0" xfId="0" applyAlignment="1" applyProtection="1">
      <alignment vertical="center" wrapText="1"/>
      <protection locked="0"/>
    </xf>
    <xf numFmtId="0" fontId="8" fillId="0" borderId="16" xfId="0" applyFont="1" applyBorder="1" applyAlignment="1">
      <alignment horizontal="center" vertical="center"/>
    </xf>
    <xf numFmtId="0" fontId="9" fillId="0" borderId="16" xfId="0" applyFont="1" applyBorder="1" applyAlignment="1">
      <alignment horizontal="center" vertical="center" wrapText="1"/>
    </xf>
    <xf numFmtId="0" fontId="2" fillId="0" borderId="16" xfId="0" applyFont="1" applyBorder="1" applyAlignment="1">
      <alignment horizontal="center" vertical="center"/>
    </xf>
    <xf numFmtId="0" fontId="0" fillId="0" borderId="16" xfId="0" applyBorder="1" applyAlignment="1">
      <alignment horizontal="center" vertical="center"/>
    </xf>
    <xf numFmtId="0" fontId="8" fillId="0" borderId="23" xfId="0" applyFont="1" applyBorder="1" applyAlignment="1">
      <alignment horizontal="center" vertical="center"/>
    </xf>
    <xf numFmtId="0" fontId="8" fillId="0" borderId="0" xfId="0" applyFont="1" applyAlignment="1">
      <alignment horizontal="center" vertical="center"/>
    </xf>
    <xf numFmtId="0" fontId="3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7" borderId="8" xfId="0" applyFill="1" applyBorder="1" applyAlignment="1" applyProtection="1">
      <alignment vertical="center" wrapText="1"/>
      <protection locked="0"/>
    </xf>
    <xf numFmtId="0" fontId="60" fillId="3" borderId="16" xfId="0" applyFont="1" applyFill="1" applyBorder="1" applyAlignment="1">
      <alignment horizontal="center" vertical="center"/>
    </xf>
    <xf numFmtId="0" fontId="60" fillId="4" borderId="16" xfId="0" applyFont="1" applyFill="1" applyBorder="1" applyAlignment="1">
      <alignment horizontal="center" vertical="center"/>
    </xf>
    <xf numFmtId="0" fontId="61" fillId="4" borderId="16" xfId="0" applyFont="1" applyFill="1" applyBorder="1" applyAlignment="1">
      <alignment horizontal="center" vertical="center" wrapText="1"/>
    </xf>
    <xf numFmtId="0" fontId="60" fillId="5" borderId="16" xfId="0" applyFont="1" applyFill="1" applyBorder="1" applyAlignment="1">
      <alignment horizontal="center" vertical="center"/>
    </xf>
    <xf numFmtId="0" fontId="61" fillId="5" borderId="16" xfId="0" applyFont="1" applyFill="1" applyBorder="1" applyAlignment="1">
      <alignment horizontal="center" vertical="center" wrapText="1"/>
    </xf>
    <xf numFmtId="0" fontId="61" fillId="6" borderId="16" xfId="0" applyFont="1" applyFill="1" applyBorder="1" applyAlignment="1">
      <alignment horizontal="center" vertical="center" wrapText="1"/>
    </xf>
    <xf numFmtId="0" fontId="61" fillId="3" borderId="16" xfId="0" applyFont="1" applyFill="1" applyBorder="1" applyAlignment="1">
      <alignment horizontal="center" vertical="center" wrapText="1"/>
    </xf>
    <xf numFmtId="0" fontId="0" fillId="0" borderId="12" xfId="0" applyBorder="1" applyAlignment="1" applyProtection="1">
      <alignment horizontal="left" vertical="top" wrapText="1"/>
      <protection locked="0"/>
    </xf>
    <xf numFmtId="0" fontId="61" fillId="2" borderId="16" xfId="0" applyFont="1" applyFill="1" applyBorder="1" applyAlignment="1">
      <alignment horizontal="center" vertical="center" wrapText="1"/>
    </xf>
    <xf numFmtId="0" fontId="0" fillId="7" borderId="10" xfId="0" applyFill="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0" xfId="0" applyBorder="1" applyAlignment="1" applyProtection="1">
      <alignment vertical="center" wrapText="1"/>
      <protection locked="0"/>
    </xf>
    <xf numFmtId="0" fontId="47" fillId="7" borderId="1" xfId="0" applyFont="1" applyFill="1" applyBorder="1" applyAlignment="1" applyProtection="1">
      <alignment vertical="center" wrapText="1"/>
      <protection locked="0"/>
    </xf>
    <xf numFmtId="0" fontId="48" fillId="0" borderId="1" xfId="0" applyFont="1" applyBorder="1" applyAlignment="1">
      <alignment horizontal="center" vertical="center" wrapText="1"/>
    </xf>
    <xf numFmtId="0" fontId="0" fillId="15" borderId="0" xfId="0" applyFill="1"/>
    <xf numFmtId="0" fontId="0" fillId="0" borderId="33" xfId="0" applyBorder="1" applyAlignment="1" applyProtection="1">
      <alignment vertical="center" wrapText="1"/>
      <protection locked="0"/>
    </xf>
    <xf numFmtId="0" fontId="0" fillId="0" borderId="45" xfId="0" applyBorder="1" applyAlignment="1" applyProtection="1">
      <alignment vertical="center" wrapText="1"/>
      <protection locked="0"/>
    </xf>
    <xf numFmtId="0" fontId="0" fillId="0" borderId="34" xfId="0" applyBorder="1" applyAlignment="1" applyProtection="1">
      <alignment vertical="center" wrapText="1"/>
      <protection locked="0"/>
    </xf>
    <xf numFmtId="0" fontId="0" fillId="3" borderId="12" xfId="0" applyFill="1" applyBorder="1" applyAlignment="1" applyProtection="1">
      <alignment horizontal="left" vertical="center" wrapText="1"/>
      <protection locked="0"/>
    </xf>
    <xf numFmtId="0" fontId="63" fillId="0" borderId="47" xfId="0" applyFont="1" applyBorder="1" applyAlignment="1">
      <alignment vertical="center" wrapText="1"/>
    </xf>
    <xf numFmtId="0" fontId="5" fillId="10" borderId="24" xfId="0" applyFont="1" applyFill="1" applyBorder="1" applyAlignment="1">
      <alignment horizontal="center" vertical="center"/>
    </xf>
    <xf numFmtId="0" fontId="5" fillId="10" borderId="0" xfId="0" applyFont="1" applyFill="1" applyAlignment="1">
      <alignment horizontal="center" vertical="center"/>
    </xf>
    <xf numFmtId="0" fontId="7" fillId="8" borderId="24" xfId="0" applyFont="1" applyFill="1" applyBorder="1" applyAlignment="1">
      <alignment horizontal="center" vertical="center" wrapText="1"/>
    </xf>
    <xf numFmtId="0" fontId="7" fillId="8" borderId="0" xfId="0" applyFont="1" applyFill="1" applyAlignment="1">
      <alignment horizontal="center" vertical="center" wrapText="1"/>
    </xf>
    <xf numFmtId="0" fontId="7" fillId="8" borderId="21" xfId="0" applyFont="1" applyFill="1" applyBorder="1" applyAlignment="1">
      <alignment horizontal="center" vertical="center" textRotation="90" wrapText="1"/>
    </xf>
    <xf numFmtId="0" fontId="7" fillId="8" borderId="22" xfId="0" applyFont="1" applyFill="1" applyBorder="1" applyAlignment="1">
      <alignment horizontal="center" vertical="center" textRotation="90" wrapText="1"/>
    </xf>
    <xf numFmtId="0" fontId="7" fillId="8" borderId="23" xfId="0" applyFont="1" applyFill="1" applyBorder="1" applyAlignment="1">
      <alignment horizontal="center" vertical="center" textRotation="90" wrapText="1"/>
    </xf>
    <xf numFmtId="0" fontId="5" fillId="10" borderId="19" xfId="0" applyFont="1" applyFill="1" applyBorder="1" applyAlignment="1">
      <alignment horizontal="center" vertical="center"/>
    </xf>
    <xf numFmtId="0" fontId="5" fillId="10" borderId="25" xfId="0" applyFont="1" applyFill="1" applyBorder="1" applyAlignment="1">
      <alignment horizontal="center" vertical="center"/>
    </xf>
    <xf numFmtId="0" fontId="6" fillId="10" borderId="21" xfId="0" applyFont="1" applyFill="1" applyBorder="1" applyAlignment="1">
      <alignment horizontal="center" vertical="center"/>
    </xf>
    <xf numFmtId="0" fontId="0" fillId="8" borderId="17" xfId="0" applyFill="1" applyBorder="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0" fillId="8" borderId="20" xfId="0" applyFill="1" applyBorder="1" applyAlignment="1">
      <alignment horizontal="center" vertical="center"/>
    </xf>
    <xf numFmtId="0" fontId="7" fillId="8" borderId="16" xfId="0" applyFont="1" applyFill="1" applyBorder="1" applyAlignment="1">
      <alignment horizontal="center" vertical="center" wrapText="1"/>
    </xf>
    <xf numFmtId="0" fontId="13" fillId="7" borderId="0" xfId="0" applyFont="1" applyFill="1" applyAlignment="1">
      <alignment horizontal="center" vertical="center" wrapText="1"/>
    </xf>
    <xf numFmtId="0" fontId="0" fillId="7" borderId="0" xfId="0" applyFill="1" applyAlignment="1">
      <alignment horizontal="center" vertical="center" wrapText="1"/>
    </xf>
    <xf numFmtId="0" fontId="0" fillId="7" borderId="0" xfId="0" applyFill="1" applyAlignment="1">
      <alignment horizontal="center" vertical="center"/>
    </xf>
    <xf numFmtId="0" fontId="0" fillId="7" borderId="12" xfId="0" applyFill="1" applyBorder="1" applyAlignment="1">
      <alignment horizontal="left" vertical="top" wrapText="1"/>
    </xf>
    <xf numFmtId="0" fontId="0" fillId="7" borderId="14"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center" wrapText="1"/>
    </xf>
    <xf numFmtId="0" fontId="0" fillId="7" borderId="14" xfId="0" applyFill="1" applyBorder="1" applyAlignment="1">
      <alignment horizontal="left" vertical="center" wrapText="1"/>
    </xf>
    <xf numFmtId="0" fontId="0" fillId="7" borderId="11" xfId="0" applyFill="1" applyBorder="1" applyAlignment="1">
      <alignment horizontal="left" vertical="center" wrapText="1"/>
    </xf>
    <xf numFmtId="0" fontId="0" fillId="7" borderId="1" xfId="0" applyFill="1" applyBorder="1" applyAlignment="1">
      <alignment horizontal="left" vertical="top" wrapText="1"/>
    </xf>
    <xf numFmtId="0" fontId="21" fillId="12" borderId="1" xfId="0" applyFont="1" applyFill="1" applyBorder="1" applyAlignment="1">
      <alignment horizontal="center" vertical="center"/>
    </xf>
    <xf numFmtId="0" fontId="21" fillId="12" borderId="2" xfId="0" applyFont="1" applyFill="1" applyBorder="1" applyAlignment="1">
      <alignment horizontal="center" vertical="center"/>
    </xf>
    <xf numFmtId="0" fontId="21" fillId="12" borderId="13" xfId="0" applyFont="1" applyFill="1" applyBorder="1" applyAlignment="1">
      <alignment horizontal="center" vertical="center"/>
    </xf>
    <xf numFmtId="0" fontId="21" fillId="12" borderId="3" xfId="0" applyFont="1" applyFill="1" applyBorder="1" applyAlignment="1">
      <alignment horizontal="center" vertical="center"/>
    </xf>
    <xf numFmtId="0" fontId="21" fillId="12" borderId="6" xfId="0" applyFont="1" applyFill="1" applyBorder="1" applyAlignment="1">
      <alignment horizontal="center" vertical="center"/>
    </xf>
    <xf numFmtId="0" fontId="21" fillId="12" borderId="15" xfId="0" applyFont="1" applyFill="1" applyBorder="1" applyAlignment="1">
      <alignment horizontal="center" vertical="center"/>
    </xf>
    <xf numFmtId="0" fontId="21" fillId="12" borderId="7" xfId="0" applyFont="1" applyFill="1" applyBorder="1" applyAlignment="1">
      <alignment horizontal="center" vertical="center"/>
    </xf>
    <xf numFmtId="0" fontId="0" fillId="7" borderId="14" xfId="0" applyFill="1" applyBorder="1" applyAlignment="1">
      <alignment horizontal="left" vertical="center"/>
    </xf>
    <xf numFmtId="0" fontId="0" fillId="7" borderId="11" xfId="0" applyFill="1" applyBorder="1" applyAlignment="1">
      <alignment horizontal="left" vertical="center"/>
    </xf>
    <xf numFmtId="0" fontId="0" fillId="7" borderId="12"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1" xfId="0" applyFill="1" applyBorder="1" applyAlignment="1">
      <alignment horizontal="left" vertical="center" wrapText="1"/>
    </xf>
    <xf numFmtId="0" fontId="21" fillId="12" borderId="12" xfId="0" applyFont="1" applyFill="1" applyBorder="1" applyAlignment="1">
      <alignment horizontal="center" vertical="center"/>
    </xf>
    <xf numFmtId="0" fontId="21" fillId="12" borderId="14" xfId="0" applyFont="1" applyFill="1" applyBorder="1" applyAlignment="1">
      <alignment horizontal="center" vertical="center"/>
    </xf>
    <xf numFmtId="0" fontId="29" fillId="13" borderId="12" xfId="0" applyFont="1" applyFill="1" applyBorder="1" applyAlignment="1">
      <alignment horizontal="center" vertical="center" wrapText="1"/>
    </xf>
    <xf numFmtId="0" fontId="29" fillId="13" borderId="14" xfId="0" applyFont="1" applyFill="1" applyBorder="1" applyAlignment="1">
      <alignment horizontal="center" vertical="center" wrapText="1"/>
    </xf>
    <xf numFmtId="0" fontId="29" fillId="13" borderId="11" xfId="0" applyFont="1" applyFill="1" applyBorder="1" applyAlignment="1">
      <alignment horizontal="center" vertical="center" wrapText="1"/>
    </xf>
    <xf numFmtId="0" fontId="28" fillId="12" borderId="15" xfId="0" applyFont="1" applyFill="1" applyBorder="1" applyAlignment="1">
      <alignment horizontal="center" vertical="center"/>
    </xf>
    <xf numFmtId="0" fontId="29" fillId="15" borderId="12" xfId="0" applyFont="1" applyFill="1" applyBorder="1" applyAlignment="1">
      <alignment horizontal="center" vertical="center"/>
    </xf>
    <xf numFmtId="0" fontId="29" fillId="15" borderId="14" xfId="0" applyFont="1" applyFill="1" applyBorder="1" applyAlignment="1">
      <alignment horizontal="center" vertical="center"/>
    </xf>
    <xf numFmtId="0" fontId="29" fillId="15" borderId="11" xfId="0" applyFont="1" applyFill="1" applyBorder="1" applyAlignment="1">
      <alignment horizontal="center" vertical="center"/>
    </xf>
    <xf numFmtId="0" fontId="29" fillId="16" borderId="12" xfId="0" applyFont="1" applyFill="1" applyBorder="1" applyAlignment="1">
      <alignment horizontal="center" vertical="center"/>
    </xf>
    <xf numFmtId="0" fontId="29" fillId="16" borderId="14" xfId="0" applyFont="1" applyFill="1" applyBorder="1" applyAlignment="1">
      <alignment horizontal="center" vertical="center"/>
    </xf>
    <xf numFmtId="0" fontId="29" fillId="16" borderId="11" xfId="0" applyFont="1" applyFill="1" applyBorder="1" applyAlignment="1">
      <alignment horizontal="center" vertical="center"/>
    </xf>
    <xf numFmtId="0" fontId="29" fillId="17" borderId="15" xfId="0" applyFont="1" applyFill="1" applyBorder="1" applyAlignment="1">
      <alignment horizontal="center" vertical="center"/>
    </xf>
    <xf numFmtId="0" fontId="28" fillId="14" borderId="12" xfId="0" applyFont="1" applyFill="1" applyBorder="1" applyAlignment="1">
      <alignment horizontal="center" vertical="center" wrapText="1"/>
    </xf>
    <xf numFmtId="0" fontId="28" fillId="14" borderId="14" xfId="0" applyFont="1" applyFill="1" applyBorder="1" applyAlignment="1">
      <alignment horizontal="center" vertical="center" wrapText="1"/>
    </xf>
    <xf numFmtId="0" fontId="28" fillId="14" borderId="11" xfId="0" applyFont="1" applyFill="1" applyBorder="1" applyAlignment="1">
      <alignment horizontal="center" vertical="center" wrapText="1"/>
    </xf>
    <xf numFmtId="0" fontId="0" fillId="7" borderId="1" xfId="0" applyFill="1" applyBorder="1" applyAlignment="1">
      <alignment horizontal="center" vertical="center" wrapText="1"/>
    </xf>
    <xf numFmtId="0" fontId="2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3" fillId="7" borderId="12" xfId="0" applyFont="1" applyFill="1" applyBorder="1" applyAlignment="1">
      <alignment horizontal="center" vertical="center"/>
    </xf>
    <xf numFmtId="0" fontId="23" fillId="7" borderId="14" xfId="0" applyFont="1" applyFill="1" applyBorder="1" applyAlignment="1">
      <alignment horizontal="center" vertical="center"/>
    </xf>
    <xf numFmtId="0" fontId="23" fillId="7" borderId="11" xfId="0" applyFont="1" applyFill="1" applyBorder="1" applyAlignment="1">
      <alignment horizontal="center" vertical="center"/>
    </xf>
    <xf numFmtId="0" fontId="23" fillId="0" borderId="1" xfId="0" applyFont="1" applyBorder="1" applyAlignment="1">
      <alignment horizontal="center" vertical="center"/>
    </xf>
    <xf numFmtId="0" fontId="24" fillId="7" borderId="1" xfId="0" applyFont="1" applyFill="1" applyBorder="1" applyAlignment="1">
      <alignment horizontal="center" vertical="center"/>
    </xf>
    <xf numFmtId="0" fontId="0" fillId="0" borderId="1" xfId="0" applyBorder="1" applyAlignment="1">
      <alignment horizontal="left" vertical="center" wrapText="1"/>
    </xf>
    <xf numFmtId="0" fontId="0" fillId="7" borderId="0" xfId="0" applyFill="1" applyAlignment="1">
      <alignment horizontal="left"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0" fillId="0" borderId="0" xfId="0" applyAlignment="1">
      <alignment horizontal="center"/>
    </xf>
    <xf numFmtId="0" fontId="29" fillId="15" borderId="15" xfId="0" applyFont="1" applyFill="1" applyBorder="1" applyAlignment="1">
      <alignment horizontal="center" vertical="center"/>
    </xf>
    <xf numFmtId="0" fontId="29" fillId="16" borderId="15" xfId="0" applyFont="1" applyFill="1" applyBorder="1" applyAlignment="1">
      <alignment horizontal="center" vertical="center"/>
    </xf>
    <xf numFmtId="0" fontId="28" fillId="14" borderId="15" xfId="0" applyFont="1" applyFill="1" applyBorder="1" applyAlignment="1">
      <alignment horizontal="center" vertical="center" wrapText="1"/>
    </xf>
    <xf numFmtId="0" fontId="29" fillId="13" borderId="15" xfId="0" applyFont="1" applyFill="1" applyBorder="1" applyAlignment="1">
      <alignment horizontal="center" vertical="center" wrapText="1"/>
    </xf>
    <xf numFmtId="0" fontId="0" fillId="7" borderId="12" xfId="0" applyFill="1" applyBorder="1" applyAlignment="1">
      <alignment horizontal="left" vertical="center"/>
    </xf>
    <xf numFmtId="164" fontId="47" fillId="9" borderId="8" xfId="1" applyNumberFormat="1" applyFont="1" applyFill="1" applyBorder="1" applyAlignment="1" applyProtection="1">
      <alignment horizontal="center" vertical="center" wrapText="1"/>
      <protection locked="0"/>
    </xf>
    <xf numFmtId="164" fontId="47" fillId="9" borderId="9" xfId="1" applyNumberFormat="1" applyFont="1" applyFill="1" applyBorder="1" applyAlignment="1" applyProtection="1">
      <alignment horizontal="center" vertical="center" wrapText="1"/>
      <protection locked="0"/>
    </xf>
    <xf numFmtId="164" fontId="47" fillId="9" borderId="10" xfId="1" applyNumberFormat="1" applyFont="1" applyFill="1" applyBorder="1" applyAlignment="1" applyProtection="1">
      <alignment horizontal="center" vertical="center" wrapText="1"/>
      <protection locked="0"/>
    </xf>
    <xf numFmtId="0" fontId="48" fillId="21" borderId="8" xfId="0" applyFont="1" applyFill="1" applyBorder="1" applyAlignment="1">
      <alignment horizontal="center" vertical="center" wrapText="1"/>
    </xf>
    <xf numFmtId="0" fontId="48" fillId="21" borderId="9" xfId="0" applyFont="1" applyFill="1" applyBorder="1" applyAlignment="1">
      <alignment horizontal="center" vertical="center" wrapText="1"/>
    </xf>
    <xf numFmtId="0" fontId="48" fillId="21" borderId="10" xfId="0" applyFont="1" applyFill="1" applyBorder="1" applyAlignment="1">
      <alignment horizontal="center" vertical="center" wrapText="1"/>
    </xf>
    <xf numFmtId="0" fontId="48" fillId="22" borderId="8" xfId="0" applyFont="1" applyFill="1" applyBorder="1" applyAlignment="1">
      <alignment horizontal="center" vertical="center" wrapText="1"/>
    </xf>
    <xf numFmtId="0" fontId="48" fillId="22" borderId="9" xfId="0" applyFont="1" applyFill="1" applyBorder="1" applyAlignment="1">
      <alignment horizontal="center" vertical="center" wrapText="1"/>
    </xf>
    <xf numFmtId="0" fontId="48" fillId="22" borderId="10" xfId="0" applyFont="1" applyFill="1" applyBorder="1" applyAlignment="1">
      <alignment horizontal="center" vertical="center" wrapText="1"/>
    </xf>
    <xf numFmtId="0" fontId="47" fillId="7" borderId="8" xfId="0" applyFont="1" applyFill="1" applyBorder="1" applyAlignment="1" applyProtection="1">
      <alignment horizontal="left" vertical="center" wrapText="1"/>
      <protection locked="0"/>
    </xf>
    <xf numFmtId="0" fontId="47" fillId="7" borderId="9" xfId="0" applyFont="1" applyFill="1" applyBorder="1" applyAlignment="1" applyProtection="1">
      <alignment horizontal="left" vertical="center" wrapText="1"/>
      <protection locked="0"/>
    </xf>
    <xf numFmtId="0" fontId="47" fillId="7" borderId="10" xfId="0" applyFont="1" applyFill="1" applyBorder="1" applyAlignment="1" applyProtection="1">
      <alignment horizontal="left" vertical="center" wrapText="1"/>
      <protection locked="0"/>
    </xf>
    <xf numFmtId="0" fontId="48" fillId="20" borderId="8" xfId="0" applyFont="1" applyFill="1" applyBorder="1" applyAlignment="1">
      <alignment horizontal="left" vertical="center" wrapText="1"/>
    </xf>
    <xf numFmtId="0" fontId="48" fillId="20" borderId="9" xfId="0" applyFont="1" applyFill="1" applyBorder="1" applyAlignment="1">
      <alignment horizontal="left" vertical="center" wrapText="1"/>
    </xf>
    <xf numFmtId="0" fontId="48" fillId="20" borderId="10" xfId="0" applyFont="1" applyFill="1" applyBorder="1" applyAlignment="1">
      <alignment horizontal="left" vertical="center" wrapText="1"/>
    </xf>
    <xf numFmtId="0" fontId="48" fillId="20" borderId="8" xfId="0" applyFont="1" applyFill="1" applyBorder="1" applyAlignment="1">
      <alignment horizontal="center" vertical="center" wrapText="1"/>
    </xf>
    <xf numFmtId="0" fontId="48" fillId="20" borderId="9" xfId="0" applyFont="1" applyFill="1" applyBorder="1" applyAlignment="1">
      <alignment horizontal="center" vertical="center" wrapText="1"/>
    </xf>
    <xf numFmtId="0" fontId="48" fillId="20" borderId="10" xfId="0" applyFont="1" applyFill="1" applyBorder="1" applyAlignment="1">
      <alignment horizontal="center" vertical="center" wrapText="1"/>
    </xf>
    <xf numFmtId="164" fontId="47" fillId="9" borderId="1" xfId="1" applyNumberFormat="1" applyFont="1" applyFill="1" applyBorder="1" applyAlignment="1" applyProtection="1">
      <alignment horizontal="left" vertical="center" wrapText="1"/>
      <protection locked="0"/>
    </xf>
    <xf numFmtId="0" fontId="47" fillId="13" borderId="3" xfId="0" applyFont="1" applyFill="1" applyBorder="1" applyAlignment="1" applyProtection="1">
      <alignment horizontal="center" vertical="center" wrapText="1"/>
      <protection locked="0"/>
    </xf>
    <xf numFmtId="0" fontId="47" fillId="13" borderId="5" xfId="0" applyFont="1" applyFill="1" applyBorder="1" applyAlignment="1" applyProtection="1">
      <alignment horizontal="center" vertical="center" wrapText="1"/>
      <protection locked="0"/>
    </xf>
    <xf numFmtId="0" fontId="47" fillId="13" borderId="7" xfId="0" applyFont="1" applyFill="1" applyBorder="1" applyAlignment="1" applyProtection="1">
      <alignment horizontal="center" vertical="center" wrapText="1"/>
      <protection locked="0"/>
    </xf>
    <xf numFmtId="0" fontId="47" fillId="9" borderId="8" xfId="0" applyFont="1" applyFill="1" applyBorder="1" applyAlignment="1" applyProtection="1">
      <alignment horizontal="center" vertical="center" wrapText="1"/>
      <protection locked="0"/>
    </xf>
    <xf numFmtId="0" fontId="47" fillId="9" borderId="9" xfId="0" applyFont="1" applyFill="1" applyBorder="1" applyAlignment="1" applyProtection="1">
      <alignment horizontal="center" vertical="center" wrapText="1"/>
      <protection locked="0"/>
    </xf>
    <xf numFmtId="0" fontId="48" fillId="20" borderId="2" xfId="0" applyFont="1" applyFill="1" applyBorder="1" applyAlignment="1">
      <alignment horizontal="center" vertical="center" wrapText="1"/>
    </xf>
    <xf numFmtId="0" fontId="48" fillId="20" borderId="13" xfId="0" applyFont="1" applyFill="1" applyBorder="1" applyAlignment="1">
      <alignment horizontal="center" vertical="center" wrapText="1"/>
    </xf>
    <xf numFmtId="0" fontId="48" fillId="20" borderId="4" xfId="0" applyFont="1" applyFill="1" applyBorder="1" applyAlignment="1">
      <alignment horizontal="center" vertical="center" wrapText="1"/>
    </xf>
    <xf numFmtId="0" fontId="48" fillId="20" borderId="0" xfId="0" applyFont="1" applyFill="1" applyAlignment="1">
      <alignment horizontal="center" vertical="center" wrapText="1"/>
    </xf>
    <xf numFmtId="0" fontId="48" fillId="20" borderId="6" xfId="0" applyFont="1" applyFill="1" applyBorder="1" applyAlignment="1">
      <alignment horizontal="center" vertical="center" wrapText="1"/>
    </xf>
    <xf numFmtId="0" fontId="48" fillId="20" borderId="15" xfId="0" applyFont="1" applyFill="1" applyBorder="1" applyAlignment="1">
      <alignment horizontal="center" vertical="center" wrapText="1"/>
    </xf>
    <xf numFmtId="0" fontId="47" fillId="13" borderId="1" xfId="0" applyFont="1" applyFill="1" applyBorder="1" applyAlignment="1" applyProtection="1">
      <alignment horizontal="center" vertical="center" wrapText="1"/>
      <protection locked="0"/>
    </xf>
    <xf numFmtId="164" fontId="47" fillId="9" borderId="8" xfId="1" applyNumberFormat="1" applyFont="1" applyFill="1" applyBorder="1" applyAlignment="1" applyProtection="1">
      <alignment horizontal="left" vertical="center" wrapText="1"/>
      <protection locked="0"/>
    </xf>
    <xf numFmtId="164" fontId="47" fillId="9" borderId="9" xfId="1" applyNumberFormat="1" applyFont="1" applyFill="1" applyBorder="1" applyAlignment="1" applyProtection="1">
      <alignment horizontal="left" vertical="center" wrapText="1"/>
      <protection locked="0"/>
    </xf>
    <xf numFmtId="0" fontId="47" fillId="7" borderId="9" xfId="0" applyFont="1" applyFill="1" applyBorder="1" applyAlignment="1" applyProtection="1">
      <alignment horizontal="center" vertical="center" wrapText="1"/>
      <protection locked="0"/>
    </xf>
    <xf numFmtId="0" fontId="47" fillId="7" borderId="10" xfId="0" applyFont="1" applyFill="1" applyBorder="1" applyAlignment="1" applyProtection="1">
      <alignment horizontal="center" vertical="center" wrapText="1"/>
      <protection locked="0"/>
    </xf>
    <xf numFmtId="0" fontId="47" fillId="9" borderId="1" xfId="0" applyFont="1" applyFill="1" applyBorder="1" applyAlignment="1" applyProtection="1">
      <alignment horizontal="center" vertical="center" wrapText="1"/>
      <protection locked="0"/>
    </xf>
    <xf numFmtId="164" fontId="47" fillId="9" borderId="1" xfId="1" applyNumberFormat="1" applyFont="1" applyFill="1" applyBorder="1" applyAlignment="1" applyProtection="1">
      <alignment horizontal="center" vertical="center" wrapText="1"/>
      <protection locked="0"/>
    </xf>
    <xf numFmtId="0" fontId="47" fillId="13" borderId="28" xfId="0" applyFont="1" applyFill="1" applyBorder="1" applyAlignment="1" applyProtection="1">
      <alignment horizontal="center" vertical="center" wrapText="1"/>
      <protection locked="0"/>
    </xf>
    <xf numFmtId="0" fontId="47" fillId="7" borderId="8" xfId="0" applyFont="1" applyFill="1" applyBorder="1" applyAlignment="1" applyProtection="1">
      <alignment horizontal="center" vertical="center" wrapText="1"/>
      <protection locked="0"/>
    </xf>
    <xf numFmtId="0" fontId="47" fillId="7" borderId="1" xfId="0" applyFont="1" applyFill="1" applyBorder="1" applyAlignment="1" applyProtection="1">
      <alignment horizontal="center" vertical="center" wrapText="1"/>
      <protection locked="0"/>
    </xf>
    <xf numFmtId="0" fontId="47" fillId="9" borderId="10" xfId="0" applyFont="1" applyFill="1" applyBorder="1" applyAlignment="1" applyProtection="1">
      <alignment horizontal="center" vertical="center" wrapText="1"/>
      <protection locked="0"/>
    </xf>
    <xf numFmtId="0" fontId="48" fillId="20" borderId="12" xfId="0" applyFont="1" applyFill="1" applyBorder="1" applyAlignment="1">
      <alignment horizontal="center" vertical="center" wrapText="1"/>
    </xf>
    <xf numFmtId="0" fontId="48" fillId="20" borderId="11" xfId="0" applyFont="1" applyFill="1" applyBorder="1" applyAlignment="1">
      <alignment horizontal="center" vertical="center" wrapText="1"/>
    </xf>
    <xf numFmtId="0" fontId="47" fillId="7" borderId="2" xfId="0" applyFont="1" applyFill="1" applyBorder="1" applyAlignment="1" applyProtection="1">
      <alignment horizontal="center" vertical="center" wrapText="1"/>
      <protection locked="0"/>
    </xf>
    <xf numFmtId="0" fontId="47" fillId="7" borderId="3" xfId="0" applyFont="1" applyFill="1" applyBorder="1" applyAlignment="1" applyProtection="1">
      <alignment horizontal="center" vertical="center" wrapText="1"/>
      <protection locked="0"/>
    </xf>
    <xf numFmtId="0" fontId="47" fillId="7" borderId="4" xfId="0" applyFont="1" applyFill="1" applyBorder="1" applyAlignment="1" applyProtection="1">
      <alignment horizontal="center" vertical="center" wrapText="1"/>
      <protection locked="0"/>
    </xf>
    <xf numFmtId="0" fontId="47" fillId="7" borderId="5" xfId="0" applyFont="1" applyFill="1" applyBorder="1" applyAlignment="1" applyProtection="1">
      <alignment horizontal="center" vertical="center" wrapText="1"/>
      <protection locked="0"/>
    </xf>
    <xf numFmtId="0" fontId="47" fillId="7" borderId="6" xfId="0" applyFont="1" applyFill="1" applyBorder="1" applyAlignment="1" applyProtection="1">
      <alignment horizontal="center" vertical="center" wrapText="1"/>
      <protection locked="0"/>
    </xf>
    <xf numFmtId="0" fontId="47" fillId="7" borderId="7" xfId="0" applyFont="1" applyFill="1" applyBorder="1" applyAlignment="1" applyProtection="1">
      <alignment horizontal="center" vertical="center" wrapText="1"/>
      <protection locked="0"/>
    </xf>
    <xf numFmtId="0" fontId="47" fillId="7" borderId="14" xfId="0" applyFont="1" applyFill="1" applyBorder="1" applyAlignment="1" applyProtection="1">
      <alignment horizontal="center" vertical="center" wrapText="1"/>
      <protection locked="0"/>
    </xf>
    <xf numFmtId="0" fontId="14" fillId="7" borderId="35" xfId="0" applyFont="1" applyFill="1" applyBorder="1" applyAlignment="1" applyProtection="1">
      <alignment horizontal="center"/>
      <protection locked="0"/>
    </xf>
    <xf numFmtId="0" fontId="14" fillId="7" borderId="36" xfId="0" applyFont="1" applyFill="1" applyBorder="1" applyAlignment="1" applyProtection="1">
      <alignment horizontal="center"/>
      <protection locked="0"/>
    </xf>
    <xf numFmtId="0" fontId="14" fillId="7" borderId="37" xfId="0" applyFont="1" applyFill="1" applyBorder="1" applyAlignment="1" applyProtection="1">
      <alignment horizontal="center"/>
      <protection locked="0"/>
    </xf>
    <xf numFmtId="0" fontId="49" fillId="7" borderId="38" xfId="0" applyFont="1" applyFill="1" applyBorder="1" applyAlignment="1" applyProtection="1">
      <alignment horizontal="center"/>
      <protection locked="0"/>
    </xf>
    <xf numFmtId="0" fontId="49" fillId="7" borderId="0" xfId="0" applyFont="1" applyFill="1" applyAlignment="1" applyProtection="1">
      <alignment horizontal="center"/>
      <protection locked="0"/>
    </xf>
    <xf numFmtId="0" fontId="49" fillId="7" borderId="39" xfId="0" applyFont="1" applyFill="1" applyBorder="1" applyAlignment="1" applyProtection="1">
      <alignment horizontal="center"/>
      <protection locked="0"/>
    </xf>
    <xf numFmtId="0" fontId="14" fillId="7" borderId="40" xfId="0" applyFont="1" applyFill="1" applyBorder="1" applyAlignment="1" applyProtection="1">
      <alignment horizontal="center"/>
      <protection locked="0"/>
    </xf>
    <xf numFmtId="0" fontId="14" fillId="7" borderId="41" xfId="0" applyFont="1" applyFill="1" applyBorder="1" applyAlignment="1" applyProtection="1">
      <alignment horizontal="center"/>
      <protection locked="0"/>
    </xf>
    <xf numFmtId="0" fontId="14" fillId="7" borderId="42" xfId="0" applyFont="1" applyFill="1" applyBorder="1" applyAlignment="1" applyProtection="1">
      <alignment horizontal="center"/>
      <protection locked="0"/>
    </xf>
    <xf numFmtId="0" fontId="50" fillId="12" borderId="6" xfId="0" applyFont="1" applyFill="1" applyBorder="1" applyAlignment="1" applyProtection="1">
      <alignment horizontal="center"/>
      <protection locked="0"/>
    </xf>
    <xf numFmtId="0" fontId="50" fillId="12" borderId="15" xfId="0" applyFont="1" applyFill="1" applyBorder="1" applyAlignment="1" applyProtection="1">
      <alignment horizontal="center"/>
      <protection locked="0"/>
    </xf>
    <xf numFmtId="0" fontId="50" fillId="12" borderId="7" xfId="0" applyFont="1" applyFill="1" applyBorder="1" applyAlignment="1" applyProtection="1">
      <alignment horizontal="center"/>
      <protection locked="0"/>
    </xf>
    <xf numFmtId="0" fontId="51" fillId="7" borderId="6" xfId="0" applyFont="1" applyFill="1" applyBorder="1" applyAlignment="1" applyProtection="1">
      <alignment horizontal="center"/>
      <protection locked="0"/>
    </xf>
    <xf numFmtId="0" fontId="51" fillId="7" borderId="15" xfId="0" applyFont="1" applyFill="1" applyBorder="1" applyAlignment="1" applyProtection="1">
      <alignment horizontal="center"/>
      <protection locked="0"/>
    </xf>
    <xf numFmtId="0" fontId="51" fillId="7" borderId="7" xfId="0" applyFont="1" applyFill="1" applyBorder="1" applyAlignment="1" applyProtection="1">
      <alignment horizontal="center"/>
      <protection locked="0"/>
    </xf>
    <xf numFmtId="0" fontId="14" fillId="12" borderId="6" xfId="0" applyFont="1" applyFill="1" applyBorder="1" applyAlignment="1" applyProtection="1">
      <alignment horizontal="center"/>
      <protection locked="0"/>
    </xf>
    <xf numFmtId="0" fontId="14" fillId="12" borderId="15" xfId="0" applyFont="1" applyFill="1" applyBorder="1" applyAlignment="1" applyProtection="1">
      <alignment horizontal="center"/>
      <protection locked="0"/>
    </xf>
    <xf numFmtId="0" fontId="14" fillId="7" borderId="6" xfId="0" applyFont="1" applyFill="1" applyBorder="1" applyAlignment="1" applyProtection="1">
      <alignment horizontal="center"/>
      <protection locked="0"/>
    </xf>
    <xf numFmtId="0" fontId="14" fillId="7" borderId="15" xfId="0" applyFont="1" applyFill="1" applyBorder="1" applyAlignment="1" applyProtection="1">
      <alignment horizontal="center"/>
      <protection locked="0"/>
    </xf>
    <xf numFmtId="0" fontId="14" fillId="7" borderId="7" xfId="0" applyFont="1" applyFill="1" applyBorder="1" applyAlignment="1" applyProtection="1">
      <alignment horizontal="center"/>
      <protection locked="0"/>
    </xf>
    <xf numFmtId="0" fontId="50" fillId="12" borderId="1" xfId="0" applyFont="1" applyFill="1" applyBorder="1" applyAlignment="1">
      <alignment horizontal="center" vertical="center"/>
    </xf>
    <xf numFmtId="0" fontId="50" fillId="12" borderId="12" xfId="0" applyFont="1" applyFill="1" applyBorder="1" applyAlignment="1" applyProtection="1">
      <alignment horizontal="center"/>
      <protection locked="0"/>
    </xf>
    <xf numFmtId="0" fontId="50" fillId="12" borderId="14" xfId="0" applyFont="1" applyFill="1" applyBorder="1" applyAlignment="1" applyProtection="1">
      <alignment horizontal="center"/>
      <protection locked="0"/>
    </xf>
    <xf numFmtId="0" fontId="50" fillId="12" borderId="11" xfId="0" applyFont="1" applyFill="1" applyBorder="1" applyAlignment="1" applyProtection="1">
      <alignment horizontal="center"/>
      <protection locked="0"/>
    </xf>
    <xf numFmtId="0" fontId="51" fillId="7" borderId="12" xfId="0" applyFont="1" applyFill="1" applyBorder="1" applyAlignment="1" applyProtection="1">
      <alignment horizontal="center"/>
      <protection locked="0"/>
    </xf>
    <xf numFmtId="0" fontId="51" fillId="7" borderId="14" xfId="0" applyFont="1" applyFill="1" applyBorder="1" applyAlignment="1" applyProtection="1">
      <alignment horizontal="center"/>
      <protection locked="0"/>
    </xf>
    <xf numFmtId="0" fontId="51" fillId="7" borderId="11" xfId="0" applyFont="1" applyFill="1" applyBorder="1" applyAlignment="1" applyProtection="1">
      <alignment horizontal="center"/>
      <protection locked="0"/>
    </xf>
    <xf numFmtId="14" fontId="51" fillId="7" borderId="12" xfId="0" applyNumberFormat="1" applyFont="1" applyFill="1" applyBorder="1" applyAlignment="1" applyProtection="1">
      <alignment horizontal="center"/>
      <protection locked="0"/>
    </xf>
    <xf numFmtId="0" fontId="52" fillId="11" borderId="28" xfId="0" applyFont="1" applyFill="1" applyBorder="1" applyAlignment="1">
      <alignment horizontal="center" vertical="center" wrapText="1"/>
    </xf>
    <xf numFmtId="0" fontId="52" fillId="11" borderId="14" xfId="0" applyFont="1" applyFill="1" applyBorder="1" applyAlignment="1">
      <alignment horizontal="center" vertical="center" wrapText="1"/>
    </xf>
    <xf numFmtId="0" fontId="52" fillId="11" borderId="11" xfId="0" applyFont="1" applyFill="1" applyBorder="1" applyAlignment="1">
      <alignment horizontal="center" vertical="center" wrapText="1"/>
    </xf>
    <xf numFmtId="0" fontId="53" fillId="13" borderId="9" xfId="0" applyFont="1" applyFill="1" applyBorder="1" applyAlignment="1">
      <alignment horizontal="center" vertical="center" wrapText="1"/>
    </xf>
    <xf numFmtId="0" fontId="50" fillId="11" borderId="15" xfId="0" applyFont="1" applyFill="1" applyBorder="1" applyAlignment="1">
      <alignment horizontal="center" vertical="center" wrapText="1"/>
    </xf>
    <xf numFmtId="0" fontId="50" fillId="11" borderId="29" xfId="0" applyFont="1" applyFill="1" applyBorder="1" applyAlignment="1">
      <alignment horizontal="center" vertical="center" wrapText="1"/>
    </xf>
    <xf numFmtId="0" fontId="50" fillId="12" borderId="9" xfId="0" applyFont="1" applyFill="1" applyBorder="1" applyAlignment="1">
      <alignment horizontal="center" vertical="center" wrapText="1"/>
    </xf>
    <xf numFmtId="0" fontId="53" fillId="15" borderId="9" xfId="0" applyFont="1" applyFill="1" applyBorder="1" applyAlignment="1">
      <alignment horizontal="center" vertical="center" wrapText="1"/>
    </xf>
    <xf numFmtId="0" fontId="53" fillId="16" borderId="9" xfId="0" applyFont="1" applyFill="1" applyBorder="1" applyAlignment="1">
      <alignment horizontal="center" vertical="center" wrapText="1"/>
    </xf>
    <xf numFmtId="0" fontId="50" fillId="14" borderId="9" xfId="0" applyFont="1" applyFill="1" applyBorder="1" applyAlignment="1">
      <alignment horizontal="center" vertical="center" wrapText="1"/>
    </xf>
    <xf numFmtId="0" fontId="53" fillId="17" borderId="9" xfId="0" applyFont="1" applyFill="1" applyBorder="1" applyAlignment="1">
      <alignment horizontal="center" vertical="center" wrapText="1"/>
    </xf>
    <xf numFmtId="164" fontId="47" fillId="9" borderId="10" xfId="1" applyNumberFormat="1" applyFont="1" applyFill="1" applyBorder="1" applyAlignment="1" applyProtection="1">
      <alignment horizontal="left" vertical="center" wrapText="1"/>
      <protection locked="0"/>
    </xf>
    <xf numFmtId="0" fontId="48" fillId="7" borderId="1" xfId="0" applyFont="1" applyFill="1" applyBorder="1" applyAlignment="1" applyProtection="1">
      <alignment horizontal="center" vertical="center" wrapText="1"/>
      <protection locked="0"/>
    </xf>
    <xf numFmtId="0" fontId="47" fillId="13" borderId="30" xfId="0" applyFont="1" applyFill="1" applyBorder="1" applyAlignment="1" applyProtection="1">
      <alignment horizontal="center" vertical="center" wrapText="1"/>
      <protection locked="0"/>
    </xf>
    <xf numFmtId="0" fontId="47" fillId="13" borderId="31" xfId="0" applyFont="1" applyFill="1" applyBorder="1" applyAlignment="1" applyProtection="1">
      <alignment horizontal="center" vertical="center" wrapText="1"/>
      <protection locked="0"/>
    </xf>
    <xf numFmtId="0" fontId="47" fillId="13" borderId="32" xfId="0" applyFont="1" applyFill="1" applyBorder="1" applyAlignment="1" applyProtection="1">
      <alignment horizontal="center" vertical="center" wrapText="1"/>
      <protection locked="0"/>
    </xf>
    <xf numFmtId="0" fontId="57" fillId="7" borderId="1" xfId="0" applyFont="1" applyFill="1" applyBorder="1" applyAlignment="1" applyProtection="1">
      <alignment horizontal="center" vertical="center" wrapText="1"/>
      <protection locked="0"/>
    </xf>
    <xf numFmtId="0" fontId="47" fillId="7" borderId="12" xfId="0" applyFont="1" applyFill="1" applyBorder="1" applyAlignment="1" applyProtection="1">
      <alignment horizontal="center" vertical="center" wrapText="1"/>
      <protection locked="0"/>
    </xf>
    <xf numFmtId="0" fontId="47" fillId="7" borderId="3" xfId="0" applyFont="1" applyFill="1" applyBorder="1" applyAlignment="1" applyProtection="1">
      <alignment horizontal="left" vertical="center" wrapText="1"/>
      <protection locked="0"/>
    </xf>
    <xf numFmtId="0" fontId="47" fillId="7" borderId="5" xfId="0" applyFont="1" applyFill="1" applyBorder="1" applyAlignment="1" applyProtection="1">
      <alignment horizontal="left" vertical="center" wrapText="1"/>
      <protection locked="0"/>
    </xf>
    <xf numFmtId="0" fontId="47" fillId="7" borderId="7" xfId="0" applyFont="1" applyFill="1" applyBorder="1" applyAlignment="1" applyProtection="1">
      <alignment horizontal="left" vertical="center" wrapText="1"/>
      <protection locked="0"/>
    </xf>
    <xf numFmtId="0" fontId="58" fillId="19" borderId="30" xfId="0" applyFont="1" applyFill="1" applyBorder="1" applyAlignment="1">
      <alignment horizontal="center" vertical="center" wrapText="1"/>
    </xf>
    <xf numFmtId="0" fontId="58" fillId="19" borderId="31" xfId="0" applyFont="1" applyFill="1" applyBorder="1" applyAlignment="1">
      <alignment horizontal="center" vertical="center" wrapText="1"/>
    </xf>
    <xf numFmtId="0" fontId="58" fillId="19" borderId="32" xfId="0" applyFont="1" applyFill="1" applyBorder="1" applyAlignment="1">
      <alignment horizontal="center" vertical="center" wrapText="1"/>
    </xf>
    <xf numFmtId="0" fontId="58" fillId="20" borderId="2" xfId="0" applyFont="1" applyFill="1" applyBorder="1" applyAlignment="1">
      <alignment horizontal="center" vertical="center" wrapText="1"/>
    </xf>
    <xf numFmtId="0" fontId="58" fillId="20" borderId="13" xfId="0" applyFont="1" applyFill="1" applyBorder="1" applyAlignment="1">
      <alignment horizontal="center" vertical="center" wrapText="1"/>
    </xf>
    <xf numFmtId="0" fontId="58" fillId="20" borderId="4" xfId="0" applyFont="1" applyFill="1" applyBorder="1" applyAlignment="1">
      <alignment horizontal="center" vertical="center" wrapText="1"/>
    </xf>
    <xf numFmtId="0" fontId="58" fillId="20" borderId="0" xfId="0" applyFont="1" applyFill="1" applyAlignment="1">
      <alignment horizontal="center" vertical="center" wrapText="1"/>
    </xf>
    <xf numFmtId="0" fontId="58" fillId="20" borderId="6" xfId="0" applyFont="1" applyFill="1" applyBorder="1" applyAlignment="1">
      <alignment horizontal="center" vertical="center" wrapText="1"/>
    </xf>
    <xf numFmtId="0" fontId="58" fillId="20" borderId="15" xfId="0" applyFont="1" applyFill="1" applyBorder="1" applyAlignment="1">
      <alignment horizontal="center" vertical="center" wrapText="1"/>
    </xf>
    <xf numFmtId="0" fontId="58" fillId="20" borderId="8" xfId="0" applyFont="1" applyFill="1" applyBorder="1" applyAlignment="1">
      <alignment horizontal="center" vertical="center" wrapText="1"/>
    </xf>
    <xf numFmtId="0" fontId="58" fillId="20" borderId="9" xfId="0" applyFont="1" applyFill="1" applyBorder="1" applyAlignment="1">
      <alignment horizontal="center" vertical="center" wrapText="1"/>
    </xf>
    <xf numFmtId="0" fontId="58" fillId="20" borderId="10" xfId="0" applyFont="1" applyFill="1" applyBorder="1" applyAlignment="1">
      <alignment horizontal="center" vertical="center" wrapText="1"/>
    </xf>
    <xf numFmtId="0" fontId="58" fillId="22" borderId="8" xfId="0" applyFont="1" applyFill="1" applyBorder="1" applyAlignment="1">
      <alignment horizontal="center" vertical="center" wrapText="1"/>
    </xf>
    <xf numFmtId="0" fontId="58" fillId="22" borderId="9" xfId="0" applyFont="1" applyFill="1" applyBorder="1" applyAlignment="1">
      <alignment horizontal="center" vertical="center" wrapText="1"/>
    </xf>
    <xf numFmtId="0" fontId="58" fillId="22" borderId="10" xfId="0" applyFont="1" applyFill="1" applyBorder="1" applyAlignment="1">
      <alignment horizontal="center" vertical="center" wrapText="1"/>
    </xf>
    <xf numFmtId="0" fontId="58" fillId="21" borderId="8" xfId="0" applyFont="1" applyFill="1" applyBorder="1" applyAlignment="1">
      <alignment horizontal="center" vertical="center" wrapText="1"/>
    </xf>
    <xf numFmtId="0" fontId="58" fillId="21" borderId="9" xfId="0" applyFont="1" applyFill="1" applyBorder="1" applyAlignment="1">
      <alignment horizontal="center" vertical="center" wrapText="1"/>
    </xf>
    <xf numFmtId="0" fontId="58" fillId="21" borderId="10" xfId="0" applyFont="1" applyFill="1" applyBorder="1" applyAlignment="1">
      <alignment horizontal="center" vertical="center" wrapText="1"/>
    </xf>
    <xf numFmtId="0" fontId="58" fillId="20" borderId="8" xfId="0" applyFont="1" applyFill="1" applyBorder="1" applyAlignment="1">
      <alignment horizontal="left" vertical="center" wrapText="1"/>
    </xf>
    <xf numFmtId="0" fontId="58" fillId="20" borderId="10" xfId="0" applyFont="1" applyFill="1" applyBorder="1" applyAlignment="1">
      <alignment horizontal="left" vertical="center" wrapText="1"/>
    </xf>
    <xf numFmtId="0" fontId="48" fillId="23" borderId="8" xfId="0" applyFont="1" applyFill="1" applyBorder="1" applyAlignment="1">
      <alignment horizontal="center" vertical="center" wrapText="1"/>
    </xf>
    <xf numFmtId="0" fontId="48" fillId="23" borderId="9" xfId="0" applyFont="1" applyFill="1" applyBorder="1" applyAlignment="1">
      <alignment horizontal="center" vertical="center" wrapText="1"/>
    </xf>
    <xf numFmtId="0" fontId="48" fillId="23" borderId="10" xfId="0" applyFont="1" applyFill="1" applyBorder="1" applyAlignment="1">
      <alignment horizontal="center" vertical="center" wrapText="1"/>
    </xf>
    <xf numFmtId="0" fontId="48" fillId="19" borderId="8" xfId="0" applyFont="1" applyFill="1" applyBorder="1" applyAlignment="1">
      <alignment horizontal="center" vertical="center" wrapText="1"/>
    </xf>
    <xf numFmtId="0" fontId="48" fillId="19" borderId="9" xfId="0" applyFont="1" applyFill="1" applyBorder="1" applyAlignment="1">
      <alignment horizontal="center" vertical="center" wrapText="1"/>
    </xf>
    <xf numFmtId="0" fontId="48" fillId="19" borderId="10" xfId="0" applyFont="1" applyFill="1" applyBorder="1" applyAlignment="1">
      <alignment horizontal="center" vertical="center" wrapText="1"/>
    </xf>
    <xf numFmtId="0" fontId="48" fillId="19" borderId="30" xfId="0" applyFont="1" applyFill="1" applyBorder="1" applyAlignment="1">
      <alignment horizontal="center" vertical="center" wrapText="1"/>
    </xf>
    <xf numFmtId="0" fontId="48" fillId="19" borderId="31" xfId="0" applyFont="1" applyFill="1" applyBorder="1" applyAlignment="1">
      <alignment horizontal="center" vertical="center" wrapText="1"/>
    </xf>
    <xf numFmtId="0" fontId="48" fillId="19" borderId="32" xfId="0" applyFont="1" applyFill="1" applyBorder="1" applyAlignment="1">
      <alignment horizontal="center" vertical="center" wrapText="1"/>
    </xf>
    <xf numFmtId="0" fontId="48" fillId="20" borderId="3" xfId="0" applyFont="1" applyFill="1" applyBorder="1" applyAlignment="1">
      <alignment horizontal="center" vertical="center" wrapText="1"/>
    </xf>
    <xf numFmtId="0" fontId="48" fillId="20" borderId="5" xfId="0" applyFont="1" applyFill="1" applyBorder="1" applyAlignment="1">
      <alignment horizontal="center" vertical="center" wrapText="1"/>
    </xf>
    <xf numFmtId="0" fontId="48" fillId="20" borderId="7" xfId="0" applyFont="1" applyFill="1" applyBorder="1" applyAlignment="1">
      <alignment horizontal="center" vertical="center" wrapText="1"/>
    </xf>
    <xf numFmtId="0" fontId="48" fillId="24" borderId="8" xfId="0" applyFont="1" applyFill="1" applyBorder="1" applyAlignment="1">
      <alignment horizontal="center" vertical="center" wrapText="1"/>
    </xf>
    <xf numFmtId="0" fontId="48" fillId="24" borderId="9" xfId="0" applyFont="1" applyFill="1" applyBorder="1" applyAlignment="1">
      <alignment horizontal="center" vertical="center" wrapText="1"/>
    </xf>
    <xf numFmtId="0" fontId="48" fillId="24" borderId="10" xfId="0" applyFont="1" applyFill="1" applyBorder="1" applyAlignment="1">
      <alignment horizontal="center" vertical="center" wrapText="1"/>
    </xf>
    <xf numFmtId="0" fontId="47" fillId="13" borderId="12" xfId="0" applyFont="1" applyFill="1" applyBorder="1" applyAlignment="1" applyProtection="1">
      <alignment horizontal="center" vertical="center" wrapText="1"/>
      <protection locked="0"/>
    </xf>
    <xf numFmtId="0" fontId="47" fillId="7" borderId="13" xfId="0" applyFont="1" applyFill="1" applyBorder="1" applyAlignment="1" applyProtection="1">
      <alignment horizontal="center" vertical="center" wrapText="1"/>
      <protection locked="0"/>
    </xf>
    <xf numFmtId="0" fontId="47" fillId="7" borderId="1" xfId="0" applyFont="1" applyFill="1" applyBorder="1" applyAlignment="1" applyProtection="1">
      <alignment horizontal="left" vertical="center" wrapText="1"/>
      <protection locked="0"/>
    </xf>
    <xf numFmtId="0" fontId="47" fillId="7" borderId="28" xfId="0" applyFont="1" applyFill="1" applyBorder="1" applyAlignment="1" applyProtection="1">
      <alignment horizontal="center" vertical="center" wrapText="1"/>
      <protection locked="0"/>
    </xf>
    <xf numFmtId="0" fontId="47" fillId="0" borderId="8" xfId="0" applyFont="1" applyBorder="1" applyAlignment="1" applyProtection="1">
      <alignment horizontal="left" vertical="center" wrapText="1"/>
      <protection locked="0"/>
    </xf>
    <xf numFmtId="0" fontId="47" fillId="0" borderId="10" xfId="0" applyFont="1" applyBorder="1" applyAlignment="1" applyProtection="1">
      <alignment horizontal="left" vertical="center" wrapText="1"/>
      <protection locked="0"/>
    </xf>
    <xf numFmtId="0" fontId="47" fillId="0" borderId="9" xfId="0" applyFont="1" applyBorder="1" applyAlignment="1" applyProtection="1">
      <alignment horizontal="left" vertical="center" wrapText="1"/>
      <protection locked="0"/>
    </xf>
    <xf numFmtId="0" fontId="47" fillId="7" borderId="15" xfId="0" applyFont="1" applyFill="1" applyBorder="1" applyAlignment="1" applyProtection="1">
      <alignment horizontal="center" vertical="center" wrapText="1"/>
      <protection locked="0"/>
    </xf>
    <xf numFmtId="0" fontId="54" fillId="18" borderId="24" xfId="0" applyFont="1" applyFill="1" applyBorder="1" applyAlignment="1">
      <alignment horizontal="center" vertical="center"/>
    </xf>
    <xf numFmtId="0" fontId="54" fillId="18" borderId="0" xfId="0" applyFont="1" applyFill="1" applyAlignment="1">
      <alignment horizontal="center" vertical="center"/>
    </xf>
    <xf numFmtId="0" fontId="55" fillId="18" borderId="21" xfId="0" applyFont="1" applyFill="1" applyBorder="1" applyAlignment="1">
      <alignment horizontal="center" vertical="center"/>
    </xf>
    <xf numFmtId="0" fontId="54" fillId="18" borderId="19" xfId="0" applyFont="1" applyFill="1" applyBorder="1" applyAlignment="1">
      <alignment horizontal="center" vertical="center"/>
    </xf>
    <xf numFmtId="0" fontId="54" fillId="18" borderId="25" xfId="0" applyFont="1" applyFill="1" applyBorder="1" applyAlignment="1">
      <alignment horizontal="center" vertical="center"/>
    </xf>
    <xf numFmtId="0" fontId="55" fillId="8" borderId="21" xfId="0" applyFont="1" applyFill="1" applyBorder="1" applyAlignment="1">
      <alignment horizontal="center" vertical="center" textRotation="90" wrapText="1"/>
    </xf>
    <xf numFmtId="0" fontId="55" fillId="8" borderId="22" xfId="0" applyFont="1" applyFill="1" applyBorder="1" applyAlignment="1">
      <alignment horizontal="center" vertical="center" textRotation="90" wrapText="1"/>
    </xf>
    <xf numFmtId="0" fontId="55" fillId="8" borderId="23" xfId="0" applyFont="1" applyFill="1" applyBorder="1" applyAlignment="1">
      <alignment horizontal="center" vertical="center" textRotation="90" wrapText="1"/>
    </xf>
    <xf numFmtId="0" fontId="47" fillId="8" borderId="17" xfId="0" applyFont="1" applyFill="1" applyBorder="1" applyAlignment="1">
      <alignment horizontal="center" vertical="center"/>
    </xf>
    <xf numFmtId="0" fontId="47" fillId="8" borderId="18" xfId="0" applyFont="1" applyFill="1" applyBorder="1" applyAlignment="1">
      <alignment horizontal="center" vertical="center"/>
    </xf>
    <xf numFmtId="0" fontId="47" fillId="8" borderId="19" xfId="0" applyFont="1" applyFill="1" applyBorder="1" applyAlignment="1">
      <alignment horizontal="center" vertical="center"/>
    </xf>
    <xf numFmtId="0" fontId="47" fillId="8" borderId="20" xfId="0" applyFont="1" applyFill="1" applyBorder="1" applyAlignment="1">
      <alignment horizontal="center" vertical="center"/>
    </xf>
    <xf numFmtId="0" fontId="55" fillId="8" borderId="24" xfId="0" applyFont="1" applyFill="1" applyBorder="1" applyAlignment="1">
      <alignment horizontal="center" vertical="center" wrapText="1"/>
    </xf>
    <xf numFmtId="0" fontId="55" fillId="8" borderId="0" xfId="0" applyFont="1" applyFill="1" applyAlignment="1">
      <alignment horizontal="center" vertical="center" wrapText="1"/>
    </xf>
    <xf numFmtId="0" fontId="14" fillId="7" borderId="0" xfId="0" applyFont="1" applyFill="1" applyAlignment="1" applyProtection="1">
      <alignment horizontal="center"/>
      <protection locked="0"/>
    </xf>
    <xf numFmtId="0" fontId="20" fillId="7" borderId="0" xfId="0" applyFont="1" applyFill="1" applyAlignment="1" applyProtection="1">
      <alignment horizontal="center"/>
      <protection locked="0"/>
    </xf>
    <xf numFmtId="0" fontId="16" fillId="12" borderId="12" xfId="0" applyFont="1" applyFill="1" applyBorder="1" applyAlignment="1" applyProtection="1">
      <alignment horizontal="center"/>
      <protection locked="0"/>
    </xf>
    <xf numFmtId="0" fontId="16" fillId="12" borderId="14" xfId="0" applyFont="1" applyFill="1" applyBorder="1" applyAlignment="1" applyProtection="1">
      <alignment horizontal="center"/>
      <protection locked="0"/>
    </xf>
    <xf numFmtId="0" fontId="16" fillId="12" borderId="11" xfId="0" applyFont="1" applyFill="1" applyBorder="1" applyAlignment="1" applyProtection="1">
      <alignment horizontal="center"/>
      <protection locked="0"/>
    </xf>
    <xf numFmtId="0" fontId="59" fillId="7" borderId="12" xfId="0" applyFont="1" applyFill="1" applyBorder="1" applyAlignment="1" applyProtection="1">
      <alignment horizontal="center"/>
      <protection locked="0"/>
    </xf>
    <xf numFmtId="0" fontId="59" fillId="7" borderId="14" xfId="0" applyFont="1" applyFill="1" applyBorder="1" applyAlignment="1" applyProtection="1">
      <alignment horizontal="center"/>
      <protection locked="0"/>
    </xf>
    <xf numFmtId="0" fontId="59" fillId="7" borderId="11" xfId="0" applyFont="1" applyFill="1" applyBorder="1" applyAlignment="1" applyProtection="1">
      <alignment horizontal="center"/>
      <protection locked="0"/>
    </xf>
    <xf numFmtId="0" fontId="15" fillId="12" borderId="6" xfId="0" applyFont="1" applyFill="1" applyBorder="1" applyAlignment="1" applyProtection="1">
      <alignment horizontal="center"/>
      <protection locked="0"/>
    </xf>
    <xf numFmtId="0" fontId="15" fillId="12" borderId="15" xfId="0" applyFont="1" applyFill="1" applyBorder="1" applyAlignment="1" applyProtection="1">
      <alignment horizontal="center"/>
      <protection locked="0"/>
    </xf>
    <xf numFmtId="0" fontId="15" fillId="7" borderId="12" xfId="0" applyFont="1" applyFill="1" applyBorder="1" applyAlignment="1" applyProtection="1">
      <alignment horizontal="center"/>
      <protection locked="0"/>
    </xf>
    <xf numFmtId="0" fontId="15" fillId="7" borderId="14" xfId="0" applyFont="1" applyFill="1" applyBorder="1" applyAlignment="1" applyProtection="1">
      <alignment horizontal="center"/>
      <protection locked="0"/>
    </xf>
    <xf numFmtId="0" fontId="15" fillId="7" borderId="11" xfId="0" applyFont="1" applyFill="1" applyBorder="1" applyAlignment="1" applyProtection="1">
      <alignment horizontal="center"/>
      <protection locked="0"/>
    </xf>
    <xf numFmtId="0" fontId="19" fillId="16" borderId="9" xfId="0" applyFont="1" applyFill="1" applyBorder="1" applyAlignment="1">
      <alignment horizontal="center" vertical="center" wrapText="1"/>
    </xf>
    <xf numFmtId="0" fontId="17" fillId="14" borderId="9" xfId="0" applyFont="1" applyFill="1" applyBorder="1" applyAlignment="1">
      <alignment horizontal="center" vertical="center" wrapText="1"/>
    </xf>
    <xf numFmtId="0" fontId="19" fillId="13" borderId="9" xfId="0" applyFont="1" applyFill="1" applyBorder="1" applyAlignment="1">
      <alignment horizontal="center" vertical="center" wrapText="1"/>
    </xf>
    <xf numFmtId="0" fontId="19" fillId="17" borderId="9" xfId="0" applyFont="1" applyFill="1" applyBorder="1" applyAlignment="1">
      <alignment horizontal="center" vertical="center" wrapText="1"/>
    </xf>
    <xf numFmtId="0" fontId="18" fillId="11" borderId="28" xfId="0" applyFont="1" applyFill="1" applyBorder="1" applyAlignment="1">
      <alignment horizontal="center" vertical="center" wrapText="1"/>
    </xf>
    <xf numFmtId="0" fontId="18" fillId="11" borderId="14" xfId="0" applyFont="1" applyFill="1" applyBorder="1" applyAlignment="1">
      <alignment horizontal="center" vertical="center" wrapText="1"/>
    </xf>
    <xf numFmtId="0" fontId="18" fillId="11" borderId="11"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11" borderId="29" xfId="0" applyFont="1" applyFill="1" applyBorder="1" applyAlignment="1">
      <alignment horizontal="center" vertical="center" wrapText="1"/>
    </xf>
    <xf numFmtId="0" fontId="17" fillId="12" borderId="9" xfId="0" applyFont="1" applyFill="1" applyBorder="1" applyAlignment="1">
      <alignment horizontal="center" vertical="center" wrapText="1"/>
    </xf>
    <xf numFmtId="0" fontId="19" fillId="15" borderId="9" xfId="0" applyFont="1" applyFill="1" applyBorder="1" applyAlignment="1">
      <alignment horizontal="center" vertical="center" wrapText="1"/>
    </xf>
    <xf numFmtId="0" fontId="35" fillId="18" borderId="24" xfId="0" applyFont="1" applyFill="1" applyBorder="1" applyAlignment="1">
      <alignment horizontal="center" vertical="center"/>
    </xf>
    <xf numFmtId="0" fontId="35" fillId="18" borderId="0" xfId="0" applyFont="1" applyFill="1" applyAlignment="1">
      <alignment horizontal="center" vertical="center"/>
    </xf>
    <xf numFmtId="0" fontId="36" fillId="18" borderId="21" xfId="0" applyFont="1" applyFill="1" applyBorder="1" applyAlignment="1">
      <alignment horizontal="center" vertical="center"/>
    </xf>
    <xf numFmtId="0" fontId="35" fillId="18" borderId="19" xfId="0" applyFont="1" applyFill="1" applyBorder="1" applyAlignment="1">
      <alignment horizontal="center" vertical="center"/>
    </xf>
    <xf numFmtId="0" fontId="35" fillId="18" borderId="25" xfId="0" applyFont="1" applyFill="1" applyBorder="1" applyAlignment="1">
      <alignment horizontal="center" vertical="center"/>
    </xf>
    <xf numFmtId="0" fontId="0" fillId="7" borderId="28" xfId="0" applyFill="1" applyBorder="1" applyAlignment="1" applyProtection="1">
      <alignment horizontal="center" vertical="center" wrapText="1"/>
      <protection locked="0"/>
    </xf>
    <xf numFmtId="0" fontId="0" fillId="7" borderId="2" xfId="0" applyFill="1" applyBorder="1" applyAlignment="1" applyProtection="1">
      <alignment horizontal="left" vertical="center" wrapText="1"/>
      <protection locked="0"/>
    </xf>
    <xf numFmtId="0" fontId="0" fillId="7" borderId="3" xfId="0" applyFill="1" applyBorder="1" applyAlignment="1" applyProtection="1">
      <alignment horizontal="left" vertical="center" wrapText="1"/>
      <protection locked="0"/>
    </xf>
    <xf numFmtId="0" fontId="0" fillId="7" borderId="4" xfId="0" applyFill="1" applyBorder="1" applyAlignment="1" applyProtection="1">
      <alignment horizontal="left" vertical="center" wrapText="1"/>
      <protection locked="0"/>
    </xf>
    <xf numFmtId="0" fontId="0" fillId="7" borderId="5" xfId="0" applyFill="1" applyBorder="1" applyAlignment="1" applyProtection="1">
      <alignment horizontal="left" vertical="center" wrapText="1"/>
      <protection locked="0"/>
    </xf>
    <xf numFmtId="0" fontId="0" fillId="7" borderId="6" xfId="0" applyFill="1" applyBorder="1" applyAlignment="1" applyProtection="1">
      <alignment horizontal="left" vertical="center" wrapText="1"/>
      <protection locked="0"/>
    </xf>
    <xf numFmtId="0" fontId="0" fillId="7" borderId="7" xfId="0" applyFill="1" applyBorder="1" applyAlignment="1" applyProtection="1">
      <alignment horizontal="left" vertical="center" wrapText="1"/>
      <protection locked="0"/>
    </xf>
    <xf numFmtId="0" fontId="0" fillId="7" borderId="1" xfId="0" applyFill="1" applyBorder="1" applyAlignment="1" applyProtection="1">
      <alignment horizontal="center" vertical="center" wrapText="1"/>
      <protection locked="0"/>
    </xf>
    <xf numFmtId="0" fontId="0" fillId="9" borderId="8" xfId="0" applyFill="1" applyBorder="1" applyAlignment="1" applyProtection="1">
      <alignment horizontal="center" vertical="center" wrapText="1"/>
      <protection locked="0"/>
    </xf>
    <xf numFmtId="0" fontId="0" fillId="9" borderId="9" xfId="0" applyFill="1" applyBorder="1" applyAlignment="1" applyProtection="1">
      <alignment horizontal="center" vertical="center" wrapText="1"/>
      <protection locked="0"/>
    </xf>
    <xf numFmtId="0" fontId="0" fillId="9" borderId="10" xfId="0" applyFill="1" applyBorder="1" applyAlignment="1" applyProtection="1">
      <alignment horizontal="center" vertical="center" wrapText="1"/>
      <protection locked="0"/>
    </xf>
    <xf numFmtId="164" fontId="0" fillId="9" borderId="8" xfId="1" applyNumberFormat="1" applyFont="1" applyFill="1" applyBorder="1" applyAlignment="1" applyProtection="1">
      <alignment horizontal="center" vertical="center" wrapText="1"/>
      <protection locked="0"/>
    </xf>
    <xf numFmtId="164" fontId="0" fillId="9" borderId="9" xfId="1" applyNumberFormat="1" applyFont="1" applyFill="1" applyBorder="1" applyAlignment="1" applyProtection="1">
      <alignment horizontal="center" vertical="center" wrapText="1"/>
      <protection locked="0"/>
    </xf>
    <xf numFmtId="164" fontId="0" fillId="9" borderId="10" xfId="1" applyNumberFormat="1" applyFont="1"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7" borderId="8" xfId="0" applyFill="1" applyBorder="1" applyAlignment="1" applyProtection="1">
      <alignment horizontal="center" vertical="center" wrapText="1"/>
      <protection locked="0"/>
    </xf>
    <xf numFmtId="0" fontId="0" fillId="7" borderId="9" xfId="0" applyFill="1" applyBorder="1" applyAlignment="1" applyProtection="1">
      <alignment horizontal="center" vertical="center" wrapText="1"/>
      <protection locked="0"/>
    </xf>
    <xf numFmtId="0" fontId="0" fillId="7" borderId="10" xfId="0" applyFill="1" applyBorder="1" applyAlignment="1" applyProtection="1">
      <alignment horizontal="center" vertical="center" wrapText="1"/>
      <protection locked="0"/>
    </xf>
    <xf numFmtId="0" fontId="0" fillId="9" borderId="1" xfId="0" applyFill="1" applyBorder="1" applyAlignment="1" applyProtection="1">
      <alignment horizontal="center" vertical="center" wrapText="1"/>
      <protection locked="0"/>
    </xf>
    <xf numFmtId="0" fontId="17" fillId="12" borderId="1" xfId="0" applyFont="1" applyFill="1" applyBorder="1" applyAlignment="1">
      <alignment horizontal="center" vertical="center"/>
    </xf>
    <xf numFmtId="0" fontId="11" fillId="8" borderId="24" xfId="0" applyFont="1" applyFill="1" applyBorder="1" applyAlignment="1">
      <alignment horizontal="center" vertical="center" wrapText="1"/>
    </xf>
    <xf numFmtId="0" fontId="11" fillId="8" borderId="0" xfId="0" applyFont="1" applyFill="1" applyAlignment="1">
      <alignment horizontal="center" vertical="center" wrapText="1"/>
    </xf>
    <xf numFmtId="0" fontId="0" fillId="7" borderId="2" xfId="0" applyFill="1" applyBorder="1" applyAlignment="1" applyProtection="1">
      <alignment horizontal="center" vertical="center" wrapText="1"/>
      <protection locked="0"/>
    </xf>
    <xf numFmtId="0" fontId="0" fillId="7" borderId="4" xfId="0" applyFill="1" applyBorder="1" applyAlignment="1" applyProtection="1">
      <alignment horizontal="center" vertical="center" wrapText="1"/>
      <protection locked="0"/>
    </xf>
    <xf numFmtId="0" fontId="37" fillId="8" borderId="21" xfId="0" applyFont="1" applyFill="1" applyBorder="1" applyAlignment="1">
      <alignment horizontal="center" vertical="center" textRotation="90" wrapText="1"/>
    </xf>
    <xf numFmtId="0" fontId="37" fillId="8" borderId="22" xfId="0" applyFont="1" applyFill="1" applyBorder="1" applyAlignment="1">
      <alignment horizontal="center" vertical="center" textRotation="90" wrapText="1"/>
    </xf>
    <xf numFmtId="0" fontId="37" fillId="8" borderId="23" xfId="0" applyFont="1" applyFill="1" applyBorder="1" applyAlignment="1">
      <alignment horizontal="center" vertical="center" textRotation="90" wrapText="1"/>
    </xf>
    <xf numFmtId="0" fontId="11" fillId="8" borderId="21" xfId="0" applyFont="1" applyFill="1" applyBorder="1" applyAlignment="1">
      <alignment horizontal="center" vertical="center" textRotation="90" wrapText="1"/>
    </xf>
    <xf numFmtId="0" fontId="11" fillId="8" borderId="22" xfId="0" applyFont="1" applyFill="1" applyBorder="1" applyAlignment="1">
      <alignment horizontal="center" vertical="center" textRotation="90" wrapText="1"/>
    </xf>
    <xf numFmtId="0" fontId="11" fillId="8" borderId="23" xfId="0" applyFont="1" applyFill="1" applyBorder="1" applyAlignment="1">
      <alignment horizontal="center" vertical="center" textRotation="90" wrapText="1"/>
    </xf>
    <xf numFmtId="0" fontId="0" fillId="7" borderId="6" xfId="0" applyFill="1" applyBorder="1" applyAlignment="1" applyProtection="1">
      <alignment horizontal="center" vertical="center" wrapText="1"/>
      <protection locked="0"/>
    </xf>
    <xf numFmtId="0" fontId="0" fillId="7" borderId="3" xfId="0" applyFill="1" applyBorder="1" applyAlignment="1" applyProtection="1">
      <alignment horizontal="center" vertical="center" wrapText="1"/>
      <protection locked="0"/>
    </xf>
    <xf numFmtId="0" fontId="0" fillId="7" borderId="5" xfId="0" applyFill="1" applyBorder="1" applyAlignment="1" applyProtection="1">
      <alignment horizontal="center" vertical="center" wrapText="1"/>
      <protection locked="0"/>
    </xf>
    <xf numFmtId="0" fontId="0" fillId="7" borderId="7" xfId="0" applyFill="1" applyBorder="1" applyAlignment="1" applyProtection="1">
      <alignment horizontal="center" vertical="center" wrapText="1"/>
      <protection locked="0"/>
    </xf>
    <xf numFmtId="14" fontId="15" fillId="7" borderId="12" xfId="0" applyNumberFormat="1" applyFont="1" applyFill="1" applyBorder="1" applyAlignment="1" applyProtection="1">
      <alignment horizontal="center"/>
      <protection locked="0"/>
    </xf>
    <xf numFmtId="0" fontId="0" fillId="7" borderId="43" xfId="0" applyFill="1" applyBorder="1" applyAlignment="1" applyProtection="1">
      <alignment horizontal="center" vertical="center" wrapText="1"/>
      <protection locked="0"/>
    </xf>
    <xf numFmtId="0" fontId="0" fillId="7" borderId="29" xfId="0" applyFill="1" applyBorder="1" applyAlignment="1" applyProtection="1">
      <alignment horizontal="center" vertical="center" wrapText="1"/>
      <protection locked="0"/>
    </xf>
    <xf numFmtId="0" fontId="44" fillId="7" borderId="12" xfId="0" applyFont="1" applyFill="1" applyBorder="1" applyAlignment="1" applyProtection="1">
      <alignment horizontal="center"/>
      <protection locked="0"/>
    </xf>
    <xf numFmtId="0" fontId="44" fillId="7" borderId="14" xfId="0" applyFont="1" applyFill="1" applyBorder="1" applyAlignment="1" applyProtection="1">
      <alignment horizontal="center"/>
      <protection locked="0"/>
    </xf>
    <xf numFmtId="0" fontId="44" fillId="7" borderId="11" xfId="0" applyFont="1" applyFill="1" applyBorder="1" applyAlignment="1" applyProtection="1">
      <alignment horizontal="center"/>
      <protection locked="0"/>
    </xf>
    <xf numFmtId="0" fontId="0" fillId="7" borderId="30" xfId="0" applyFill="1" applyBorder="1" applyAlignment="1" applyProtection="1">
      <alignment horizontal="center" vertical="top" wrapText="1"/>
      <protection locked="0"/>
    </xf>
    <xf numFmtId="0" fontId="0" fillId="7" borderId="31" xfId="0" applyFill="1" applyBorder="1" applyAlignment="1" applyProtection="1">
      <alignment horizontal="center" vertical="top" wrapText="1"/>
      <protection locked="0"/>
    </xf>
    <xf numFmtId="0" fontId="0" fillId="7" borderId="2" xfId="0" applyFill="1" applyBorder="1" applyAlignment="1" applyProtection="1">
      <alignment horizontal="center" vertical="top" wrapText="1"/>
      <protection locked="0"/>
    </xf>
    <xf numFmtId="0" fontId="0" fillId="7" borderId="3" xfId="0" applyFill="1" applyBorder="1" applyAlignment="1" applyProtection="1">
      <alignment horizontal="center" vertical="top" wrapText="1"/>
      <protection locked="0"/>
    </xf>
    <xf numFmtId="0" fontId="0" fillId="7" borderId="4" xfId="0" applyFill="1" applyBorder="1" applyAlignment="1" applyProtection="1">
      <alignment horizontal="center" vertical="top" wrapText="1"/>
      <protection locked="0"/>
    </xf>
    <xf numFmtId="0" fontId="0" fillId="7" borderId="5" xfId="0" applyFill="1" applyBorder="1" applyAlignment="1" applyProtection="1">
      <alignment horizontal="center" vertical="top" wrapText="1"/>
      <protection locked="0"/>
    </xf>
    <xf numFmtId="0" fontId="0" fillId="7" borderId="8" xfId="0" applyFill="1" applyBorder="1" applyAlignment="1" applyProtection="1">
      <alignment horizontal="center" vertical="top" wrapText="1"/>
      <protection locked="0"/>
    </xf>
    <xf numFmtId="0" fontId="0" fillId="7" borderId="9" xfId="0" applyFill="1" applyBorder="1" applyAlignment="1" applyProtection="1">
      <alignment horizontal="center" vertical="top" wrapText="1"/>
      <protection locked="0"/>
    </xf>
    <xf numFmtId="0" fontId="0" fillId="9" borderId="8" xfId="0" applyFill="1" applyBorder="1" applyAlignment="1" applyProtection="1">
      <alignment horizontal="center" vertical="top" wrapText="1"/>
      <protection locked="0"/>
    </xf>
    <xf numFmtId="0" fontId="0" fillId="9" borderId="9" xfId="0" applyFill="1" applyBorder="1" applyAlignment="1" applyProtection="1">
      <alignment horizontal="center" vertical="top" wrapText="1"/>
      <protection locked="0"/>
    </xf>
    <xf numFmtId="164" fontId="0" fillId="9" borderId="8" xfId="1" applyNumberFormat="1" applyFont="1" applyFill="1" applyBorder="1" applyAlignment="1" applyProtection="1">
      <alignment horizontal="center" vertical="top" wrapText="1"/>
      <protection locked="0"/>
    </xf>
    <xf numFmtId="164" fontId="0" fillId="9" borderId="9" xfId="1" applyNumberFormat="1" applyFont="1" applyFill="1" applyBorder="1" applyAlignment="1" applyProtection="1">
      <alignment horizontal="center" vertical="top" wrapText="1"/>
      <protection locked="0"/>
    </xf>
    <xf numFmtId="0" fontId="0" fillId="7" borderId="8" xfId="0" applyFill="1" applyBorder="1" applyAlignment="1" applyProtection="1">
      <alignment horizontal="left" vertical="top" wrapText="1"/>
      <protection locked="0"/>
    </xf>
    <xf numFmtId="0" fontId="0" fillId="7" borderId="9" xfId="0" applyFill="1" applyBorder="1" applyAlignment="1" applyProtection="1">
      <alignment horizontal="left" vertical="top" wrapText="1"/>
      <protection locked="0"/>
    </xf>
    <xf numFmtId="0" fontId="0" fillId="7" borderId="28" xfId="0" applyFill="1" applyBorder="1" applyAlignment="1" applyProtection="1">
      <alignment horizontal="center" vertical="top" wrapText="1"/>
      <protection locked="0"/>
    </xf>
    <xf numFmtId="164" fontId="0" fillId="5" borderId="8" xfId="1" applyNumberFormat="1" applyFont="1" applyFill="1" applyBorder="1" applyAlignment="1" applyProtection="1">
      <alignment horizontal="center" vertical="center" wrapText="1"/>
      <protection locked="0"/>
    </xf>
    <xf numFmtId="164" fontId="0" fillId="5" borderId="9" xfId="1" applyNumberFormat="1" applyFont="1" applyFill="1" applyBorder="1" applyAlignment="1" applyProtection="1">
      <alignment horizontal="center" vertical="center" wrapText="1"/>
      <protection locked="0"/>
    </xf>
    <xf numFmtId="0" fontId="0" fillId="7" borderId="8" xfId="0" applyFill="1" applyBorder="1" applyAlignment="1" applyProtection="1">
      <alignment horizontal="center" vertical="center"/>
      <protection locked="0"/>
    </xf>
    <xf numFmtId="0" fontId="0" fillId="7" borderId="10" xfId="0" applyFill="1" applyBorder="1" applyAlignment="1" applyProtection="1">
      <alignment horizontal="center" vertical="center"/>
      <protection locked="0"/>
    </xf>
    <xf numFmtId="0" fontId="0" fillId="7" borderId="2" xfId="0" applyFill="1" applyBorder="1" applyAlignment="1" applyProtection="1">
      <alignment vertical="top" wrapText="1"/>
      <protection locked="0"/>
    </xf>
    <xf numFmtId="0" fontId="0" fillId="7" borderId="3" xfId="0" applyFill="1" applyBorder="1" applyAlignment="1" applyProtection="1">
      <alignment vertical="top" wrapText="1"/>
      <protection locked="0"/>
    </xf>
    <xf numFmtId="0" fontId="0" fillId="7" borderId="4" xfId="0" applyFill="1" applyBorder="1" applyAlignment="1" applyProtection="1">
      <alignment vertical="top" wrapText="1"/>
      <protection locked="0"/>
    </xf>
    <xf numFmtId="0" fontId="0" fillId="7" borderId="5" xfId="0" applyFill="1" applyBorder="1" applyAlignment="1" applyProtection="1">
      <alignment vertical="top" wrapText="1"/>
      <protection locked="0"/>
    </xf>
    <xf numFmtId="0" fontId="0" fillId="7" borderId="1" xfId="0" applyFill="1" applyBorder="1" applyAlignment="1" applyProtection="1">
      <alignment horizontal="center" vertical="top" wrapText="1"/>
      <protection locked="0"/>
    </xf>
    <xf numFmtId="0" fontId="0" fillId="7" borderId="2" xfId="0" applyFill="1" applyBorder="1" applyAlignment="1" applyProtection="1">
      <alignment horizontal="left" vertical="top" wrapText="1"/>
      <protection locked="0"/>
    </xf>
    <xf numFmtId="0" fontId="0" fillId="7" borderId="3" xfId="0" applyFill="1" applyBorder="1" applyAlignment="1" applyProtection="1">
      <alignment horizontal="left" vertical="top" wrapText="1"/>
      <protection locked="0"/>
    </xf>
    <xf numFmtId="0" fontId="0" fillId="7" borderId="4" xfId="0" applyFill="1" applyBorder="1" applyAlignment="1" applyProtection="1">
      <alignment horizontal="left" vertical="top" wrapText="1"/>
      <protection locked="0"/>
    </xf>
    <xf numFmtId="0" fontId="0" fillId="7" borderId="5" xfId="0" applyFill="1" applyBorder="1" applyAlignment="1" applyProtection="1">
      <alignment horizontal="left" vertical="top" wrapText="1"/>
      <protection locked="0"/>
    </xf>
    <xf numFmtId="0" fontId="0" fillId="7" borderId="30" xfId="0" applyFill="1" applyBorder="1" applyAlignment="1" applyProtection="1">
      <alignment horizontal="center" vertical="center" wrapText="1"/>
      <protection locked="0"/>
    </xf>
    <xf numFmtId="0" fontId="0" fillId="7" borderId="31" xfId="0" applyFill="1" applyBorder="1" applyAlignment="1" applyProtection="1">
      <alignment horizontal="center" vertical="center" wrapText="1"/>
      <protection locked="0"/>
    </xf>
    <xf numFmtId="0" fontId="0" fillId="7" borderId="32" xfId="0" applyFill="1" applyBorder="1" applyAlignment="1" applyProtection="1">
      <alignment horizontal="center" vertical="center" wrapText="1"/>
      <protection locked="0"/>
    </xf>
    <xf numFmtId="0" fontId="0" fillId="7" borderId="39" xfId="0" applyFill="1" applyBorder="1" applyAlignment="1" applyProtection="1">
      <alignment horizontal="center" vertical="center" wrapText="1"/>
      <protection locked="0"/>
    </xf>
    <xf numFmtId="0" fontId="17" fillId="12" borderId="1" xfId="0" applyFont="1" applyFill="1" applyBorder="1" applyAlignment="1" applyProtection="1">
      <alignment horizontal="center" vertical="center"/>
      <protection locked="0"/>
    </xf>
    <xf numFmtId="0" fontId="18" fillId="11" borderId="28" xfId="0" applyFont="1" applyFill="1" applyBorder="1" applyAlignment="1" applyProtection="1">
      <alignment horizontal="center" vertical="center" wrapText="1"/>
      <protection locked="0"/>
    </xf>
    <xf numFmtId="0" fontId="18" fillId="11" borderId="14" xfId="0" applyFont="1" applyFill="1" applyBorder="1" applyAlignment="1" applyProtection="1">
      <alignment horizontal="center" vertical="center" wrapText="1"/>
      <protection locked="0"/>
    </xf>
    <xf numFmtId="0" fontId="18" fillId="11" borderId="11" xfId="0" applyFont="1" applyFill="1" applyBorder="1" applyAlignment="1" applyProtection="1">
      <alignment horizontal="center" vertical="center" wrapText="1"/>
      <protection locked="0"/>
    </xf>
    <xf numFmtId="0" fontId="19" fillId="13" borderId="9"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64" fontId="0" fillId="9" borderId="1" xfId="1" applyNumberFormat="1" applyFont="1" applyFill="1" applyBorder="1" applyAlignment="1" applyProtection="1">
      <alignment horizontal="center"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7" borderId="8" xfId="0" applyFill="1" applyBorder="1" applyAlignment="1" applyProtection="1">
      <alignment horizontal="left" vertical="center" wrapText="1"/>
      <protection locked="0"/>
    </xf>
    <xf numFmtId="0" fontId="0" fillId="7" borderId="9" xfId="0" applyFill="1" applyBorder="1" applyAlignment="1" applyProtection="1">
      <alignment horizontal="left" vertical="center" wrapText="1"/>
      <protection locked="0"/>
    </xf>
    <xf numFmtId="0" fontId="0" fillId="7" borderId="10" xfId="0" applyFill="1" applyBorder="1" applyAlignment="1" applyProtection="1">
      <alignment horizontal="left" vertical="center" wrapText="1"/>
      <protection locked="0"/>
    </xf>
    <xf numFmtId="0" fontId="0" fillId="0" borderId="28" xfId="0" applyBorder="1" applyAlignment="1" applyProtection="1">
      <alignment horizontal="center" vertical="center" wrapText="1"/>
      <protection locked="0"/>
    </xf>
    <xf numFmtId="0" fontId="39" fillId="0" borderId="2" xfId="0" applyFont="1" applyBorder="1" applyAlignment="1" applyProtection="1">
      <alignment horizontal="center" vertical="center" wrapText="1"/>
      <protection locked="0"/>
    </xf>
    <xf numFmtId="0" fontId="39" fillId="0" borderId="3" xfId="0" applyFont="1" applyBorder="1" applyAlignment="1" applyProtection="1">
      <alignment horizontal="center" vertical="center" wrapText="1"/>
      <protection locked="0"/>
    </xf>
    <xf numFmtId="0" fontId="39" fillId="0" borderId="4" xfId="0" applyFont="1" applyBorder="1" applyAlignment="1" applyProtection="1">
      <alignment horizontal="center" vertical="center" wrapText="1"/>
      <protection locked="0"/>
    </xf>
    <xf numFmtId="0" fontId="39" fillId="0" borderId="5" xfId="0" applyFont="1" applyBorder="1" applyAlignment="1" applyProtection="1">
      <alignment horizontal="center" vertical="center" wrapText="1"/>
      <protection locked="0"/>
    </xf>
    <xf numFmtId="0" fontId="39" fillId="0" borderId="6" xfId="0" applyFont="1" applyBorder="1" applyAlignment="1" applyProtection="1">
      <alignment horizontal="center" vertical="center" wrapText="1"/>
      <protection locked="0"/>
    </xf>
    <xf numFmtId="0" fontId="39" fillId="0" borderId="7" xfId="0" applyFont="1" applyBorder="1" applyAlignment="1" applyProtection="1">
      <alignment horizontal="center" vertical="center" wrapText="1"/>
      <protection locked="0"/>
    </xf>
    <xf numFmtId="164" fontId="0" fillId="0" borderId="8" xfId="1" applyNumberFormat="1" applyFont="1" applyFill="1" applyBorder="1" applyAlignment="1" applyProtection="1">
      <alignment horizontal="center" vertical="center" wrapText="1"/>
      <protection locked="0"/>
    </xf>
    <xf numFmtId="164" fontId="0" fillId="0" borderId="9" xfId="1" applyNumberFormat="1" applyFont="1" applyFill="1" applyBorder="1" applyAlignment="1" applyProtection="1">
      <alignment horizontal="center" vertical="center" wrapText="1"/>
      <protection locked="0"/>
    </xf>
    <xf numFmtId="164" fontId="0" fillId="0" borderId="10" xfId="1" applyNumberFormat="1" applyFont="1" applyFill="1" applyBorder="1" applyAlignment="1" applyProtection="1">
      <alignment horizontal="center" vertical="center" wrapText="1"/>
      <protection locked="0"/>
    </xf>
    <xf numFmtId="0" fontId="39" fillId="0" borderId="8" xfId="0" applyFont="1" applyBorder="1" applyAlignment="1" applyProtection="1">
      <alignment horizontal="left" vertical="center" wrapText="1"/>
      <protection locked="0"/>
    </xf>
    <xf numFmtId="0" fontId="39" fillId="0" borderId="9" xfId="0" applyFont="1" applyBorder="1" applyAlignment="1" applyProtection="1">
      <alignment horizontal="left" vertical="center" wrapText="1"/>
      <protection locked="0"/>
    </xf>
    <xf numFmtId="0" fontId="39" fillId="0" borderId="10" xfId="0" applyFont="1" applyBorder="1" applyAlignment="1" applyProtection="1">
      <alignment horizontal="left" vertical="center" wrapText="1"/>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1" fillId="0" borderId="24" xfId="0" applyFont="1" applyBorder="1" applyAlignment="1">
      <alignment horizontal="center" vertical="center" wrapText="1"/>
    </xf>
    <xf numFmtId="0" fontId="11" fillId="0" borderId="0" xfId="0" applyFont="1" applyAlignment="1">
      <alignment horizontal="center" vertical="center" wrapText="1"/>
    </xf>
    <xf numFmtId="0" fontId="0" fillId="7" borderId="1" xfId="0" applyFill="1" applyBorder="1" applyAlignment="1" applyProtection="1">
      <alignment horizontal="left" vertical="center" wrapText="1"/>
      <protection locked="0"/>
    </xf>
    <xf numFmtId="164" fontId="0" fillId="0" borderId="1" xfId="1" applyNumberFormat="1" applyFont="1" applyFill="1" applyBorder="1" applyAlignment="1" applyProtection="1">
      <alignment horizontal="center" vertical="center" wrapText="1"/>
      <protection locked="0"/>
    </xf>
    <xf numFmtId="0" fontId="0" fillId="4" borderId="2"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0" fillId="7" borderId="44" xfId="0" applyFill="1" applyBorder="1" applyAlignment="1" applyProtection="1">
      <alignment horizontal="center" vertical="center" wrapText="1"/>
      <protection locked="0"/>
    </xf>
    <xf numFmtId="0" fontId="0" fillId="7" borderId="38" xfId="0" applyFill="1" applyBorder="1" applyAlignment="1" applyProtection="1">
      <alignment horizontal="center" vertical="center" wrapText="1"/>
      <protection locked="0"/>
    </xf>
    <xf numFmtId="0" fontId="0" fillId="7" borderId="46" xfId="0" applyFill="1" applyBorder="1" applyAlignment="1" applyProtection="1">
      <alignment horizontal="center" vertical="center" wrapText="1"/>
      <protection locked="0"/>
    </xf>
    <xf numFmtId="0" fontId="63" fillId="0" borderId="1" xfId="0" applyFont="1" applyBorder="1" applyAlignment="1">
      <alignment horizontal="center" vertical="center" wrapText="1"/>
    </xf>
    <xf numFmtId="0" fontId="11" fillId="18" borderId="24" xfId="0" applyFont="1" applyFill="1" applyBorder="1" applyAlignment="1">
      <alignment horizontal="center" vertical="center"/>
    </xf>
    <xf numFmtId="0" fontId="11" fillId="18" borderId="0" xfId="0" applyFont="1" applyFill="1" applyAlignment="1">
      <alignment horizontal="center" vertical="center"/>
    </xf>
    <xf numFmtId="0" fontId="11" fillId="18" borderId="19" xfId="0" applyFont="1" applyFill="1" applyBorder="1" applyAlignment="1">
      <alignment horizontal="center" vertical="center"/>
    </xf>
    <xf numFmtId="0" fontId="11" fillId="18" borderId="25" xfId="0" applyFont="1" applyFill="1" applyBorder="1" applyAlignment="1">
      <alignment horizontal="center" vertical="center"/>
    </xf>
  </cellXfs>
  <cellStyles count="2">
    <cellStyle name="Millares" xfId="1" builtinId="3"/>
    <cellStyle name="Normal" xfId="0" builtinId="0"/>
  </cellStyles>
  <dxfs count="11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s>
  <tableStyles count="0" defaultTableStyle="TableStyleMedium2" defaultPivotStyle="PivotStyleLight16"/>
  <colors>
    <mruColors>
      <color rgb="FFCAD81A"/>
      <color rgb="FFF6CE21"/>
      <color rgb="FF50BCA7"/>
      <color rgb="FFFC4D21"/>
      <color rgb="FF411AD0"/>
      <color rgb="FF005C6A"/>
      <color rgb="FFBE00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7</xdr:row>
      <xdr:rowOff>0</xdr:rowOff>
    </xdr:from>
    <xdr:to>
      <xdr:col>12</xdr:col>
      <xdr:colOff>0</xdr:colOff>
      <xdr:row>7</xdr:row>
      <xdr:rowOff>695325</xdr:rowOff>
    </xdr:to>
    <xdr:pic>
      <xdr:nvPicPr>
        <xdr:cNvPr id="2" name="Imagen 1">
          <a:extLst>
            <a:ext uri="{FF2B5EF4-FFF2-40B4-BE49-F238E27FC236}">
              <a16:creationId xmlns:a16="http://schemas.microsoft.com/office/drawing/2014/main" id="{4B090254-03BE-495E-AC65-BC8EB41D2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25" y="4114800"/>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142874</xdr:colOff>
      <xdr:row>0</xdr:row>
      <xdr:rowOff>136072</xdr:rowOff>
    </xdr:from>
    <xdr:to>
      <xdr:col>41</xdr:col>
      <xdr:colOff>206372</xdr:colOff>
      <xdr:row>3</xdr:row>
      <xdr:rowOff>13314</xdr:rowOff>
    </xdr:to>
    <xdr:pic>
      <xdr:nvPicPr>
        <xdr:cNvPr id="3" name="Imagen 1">
          <a:extLst>
            <a:ext uri="{FF2B5EF4-FFF2-40B4-BE49-F238E27FC236}">
              <a16:creationId xmlns:a16="http://schemas.microsoft.com/office/drawing/2014/main" id="{16D48E90-75EC-4F38-BBE9-3752F8AD28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82374" y="136072"/>
          <a:ext cx="904875" cy="596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11</xdr:col>
      <xdr:colOff>0</xdr:colOff>
      <xdr:row>10</xdr:row>
      <xdr:rowOff>123825</xdr:rowOff>
    </xdr:to>
    <xdr:pic>
      <xdr:nvPicPr>
        <xdr:cNvPr id="2" name="Imagen 1">
          <a:extLst>
            <a:ext uri="{FF2B5EF4-FFF2-40B4-BE49-F238E27FC236}">
              <a16:creationId xmlns:a16="http://schemas.microsoft.com/office/drawing/2014/main" id="{9A39E26B-91FE-4EE6-B327-EA3A5204A3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25" y="4114800"/>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38</xdr:col>
      <xdr:colOff>340180</xdr:colOff>
      <xdr:row>0</xdr:row>
      <xdr:rowOff>50347</xdr:rowOff>
    </xdr:from>
    <xdr:to>
      <xdr:col>40</xdr:col>
      <xdr:colOff>372655</xdr:colOff>
      <xdr:row>4</xdr:row>
      <xdr:rowOff>0</xdr:rowOff>
    </xdr:to>
    <xdr:pic>
      <xdr:nvPicPr>
        <xdr:cNvPr id="3" name="Imagen 1">
          <a:extLst>
            <a:ext uri="{FF2B5EF4-FFF2-40B4-BE49-F238E27FC236}">
              <a16:creationId xmlns:a16="http://schemas.microsoft.com/office/drawing/2014/main" id="{43AFE2F8-F6A2-4929-9535-5C4F44EBC3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96680" y="50347"/>
          <a:ext cx="870675" cy="711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11</xdr:col>
      <xdr:colOff>0</xdr:colOff>
      <xdr:row>11</xdr:row>
      <xdr:rowOff>0</xdr:rowOff>
    </xdr:to>
    <xdr:pic>
      <xdr:nvPicPr>
        <xdr:cNvPr id="2" name="Imagen 1">
          <a:extLst>
            <a:ext uri="{FF2B5EF4-FFF2-40B4-BE49-F238E27FC236}">
              <a16:creationId xmlns:a16="http://schemas.microsoft.com/office/drawing/2014/main" id="{E15CA366-016D-491C-B1C4-274BB53468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25" y="4124325"/>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1197429</xdr:colOff>
      <xdr:row>0</xdr:row>
      <xdr:rowOff>136072</xdr:rowOff>
    </xdr:from>
    <xdr:to>
      <xdr:col>40</xdr:col>
      <xdr:colOff>204108</xdr:colOff>
      <xdr:row>4</xdr:row>
      <xdr:rowOff>28122</xdr:rowOff>
    </xdr:to>
    <xdr:pic>
      <xdr:nvPicPr>
        <xdr:cNvPr id="3" name="Imagen 1">
          <a:extLst>
            <a:ext uri="{FF2B5EF4-FFF2-40B4-BE49-F238E27FC236}">
              <a16:creationId xmlns:a16="http://schemas.microsoft.com/office/drawing/2014/main" id="{95E5789C-FA49-4EB8-A23A-4029BFB139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916054" y="136072"/>
          <a:ext cx="1149804"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7</xdr:row>
      <xdr:rowOff>0</xdr:rowOff>
    </xdr:from>
    <xdr:to>
      <xdr:col>11</xdr:col>
      <xdr:colOff>0</xdr:colOff>
      <xdr:row>11</xdr:row>
      <xdr:rowOff>3175</xdr:rowOff>
    </xdr:to>
    <xdr:pic>
      <xdr:nvPicPr>
        <xdr:cNvPr id="4" name="Imagen 1">
          <a:extLst>
            <a:ext uri="{FF2B5EF4-FFF2-40B4-BE49-F238E27FC236}">
              <a16:creationId xmlns:a16="http://schemas.microsoft.com/office/drawing/2014/main" id="{36F9F134-CF1A-4744-B945-D10B5A7D84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25" y="4124325"/>
          <a:ext cx="0" cy="69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11</xdr:col>
      <xdr:colOff>0</xdr:colOff>
      <xdr:row>8</xdr:row>
      <xdr:rowOff>72390</xdr:rowOff>
    </xdr:to>
    <xdr:pic>
      <xdr:nvPicPr>
        <xdr:cNvPr id="2" name="Imagen 1">
          <a:extLst>
            <a:ext uri="{FF2B5EF4-FFF2-40B4-BE49-F238E27FC236}">
              <a16:creationId xmlns:a16="http://schemas.microsoft.com/office/drawing/2014/main" id="{D090FD64-833F-47CA-8EFD-E3B8607B70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4145280"/>
          <a:ext cx="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54429</xdr:colOff>
      <xdr:row>0</xdr:row>
      <xdr:rowOff>78922</xdr:rowOff>
    </xdr:from>
    <xdr:to>
      <xdr:col>40</xdr:col>
      <xdr:colOff>415290</xdr:colOff>
      <xdr:row>2</xdr:row>
      <xdr:rowOff>155663</xdr:rowOff>
    </xdr:to>
    <xdr:pic>
      <xdr:nvPicPr>
        <xdr:cNvPr id="3" name="Imagen 1">
          <a:extLst>
            <a:ext uri="{FF2B5EF4-FFF2-40B4-BE49-F238E27FC236}">
              <a16:creationId xmlns:a16="http://schemas.microsoft.com/office/drawing/2014/main" id="{E78FFD12-2AD8-4540-8A51-151306506A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94849" y="78922"/>
          <a:ext cx="810441" cy="6253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38</xdr:col>
      <xdr:colOff>222250</xdr:colOff>
      <xdr:row>0</xdr:row>
      <xdr:rowOff>57150</xdr:rowOff>
    </xdr:from>
    <xdr:to>
      <xdr:col>40</xdr:col>
      <xdr:colOff>425453</xdr:colOff>
      <xdr:row>4</xdr:row>
      <xdr:rowOff>5599</xdr:rowOff>
    </xdr:to>
    <xdr:pic>
      <xdr:nvPicPr>
        <xdr:cNvPr id="2" name="Imagen 1">
          <a:extLst>
            <a:ext uri="{FF2B5EF4-FFF2-40B4-BE49-F238E27FC236}">
              <a16:creationId xmlns:a16="http://schemas.microsoft.com/office/drawing/2014/main" id="{4661FF98-7BBA-4F3E-9B89-7EA04C350B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649910" y="57150"/>
          <a:ext cx="1064263" cy="961909"/>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38</xdr:col>
      <xdr:colOff>6350</xdr:colOff>
      <xdr:row>0</xdr:row>
      <xdr:rowOff>44450</xdr:rowOff>
    </xdr:from>
    <xdr:to>
      <xdr:col>40</xdr:col>
      <xdr:colOff>359582</xdr:colOff>
      <xdr:row>5</xdr:row>
      <xdr:rowOff>104775</xdr:rowOff>
    </xdr:to>
    <xdr:pic>
      <xdr:nvPicPr>
        <xdr:cNvPr id="2" name="Imagen 1">
          <a:extLst>
            <a:ext uri="{FF2B5EF4-FFF2-40B4-BE49-F238E27FC236}">
              <a16:creationId xmlns:a16="http://schemas.microsoft.com/office/drawing/2014/main" id="{E8C23FAF-4188-4EE0-8E17-8B448A6688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86750" y="44450"/>
          <a:ext cx="1191432" cy="10128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45" dT="2023-06-21T21:39:48.84" personId="{00000000-0000-0000-0000-000000000000}" id="{8C8002AE-FD55-46F6-B9CB-D08B12F53FCE}">
    <text>Revisar la calificación de este control ajustado debidamente establecido en la política de Tesorería.</text>
  </threadedComment>
  <threadedComment ref="S46" dT="2023-06-21T22:32:58.19" personId="{00000000-0000-0000-0000-000000000000}" id="{84541FBC-CF25-41D0-957D-E41ABCA441A9}">
    <text>Calificar este control que está en el procedimiento de pagos.</text>
  </threadedComment>
  <threadedComment ref="S48" dT="2023-06-21T22:32:58.19" personId="{00000000-0000-0000-0000-000000000000}" id="{32DACBDE-6F8D-48FD-BA52-A6693684105D}">
    <text>Calificar este control que está en el procedimiento de pagos.</text>
  </threadedComment>
  <threadedComment ref="S50" dT="2023-06-21T23:07:15.79" personId="{00000000-0000-0000-0000-000000000000}" id="{F83725B4-1039-4974-B6F8-18299762DFD5}">
    <text>Revisar que control interno se tiene para esta causa. Si se tiene contacto con una ejecutiva de cuenta del Banco que ayude a solucionar este tipo de causas.</text>
  </threadedComment>
  <threadedComment ref="S51" dT="2023-06-21T23:10:24.53" personId="{00000000-0000-0000-0000-000000000000}" id="{054EE3F3-F0A3-43E9-B2AD-D1F04E4E5A4B}">
    <text>Revisar la existencia del control y calificar.   El flujo de caja es una herramienta muy importante en el control de la tesorería.</text>
  </threadedComment>
  <threadedComment ref="S55" dT="2023-06-21T23:36:36.27" personId="{00000000-0000-0000-0000-000000000000}" id="{B020A464-19B8-4395-BDEC-861A8B515594}">
    <text>Validar la pertinencia de la propuesta de este control de índole académico, de aprendizaje y estar como equipo financiero actualizado y sincronizado.</text>
  </threadedComment>
  <threadedComment ref="S62" dT="2023-06-22T00:48:07.88" personId="{00000000-0000-0000-0000-000000000000}" id="{31AC1FDA-EB54-4A4C-AB56-EC87C6F58DDF}">
    <text>Revisar la pertinencia de este control y calificar.</text>
  </threadedComment>
  <threadedComment ref="S63" dT="2023-06-22T00:51:27.51" personId="{00000000-0000-0000-0000-000000000000}" id="{79B57E1E-6937-40B5-8A50-7F9DAE1B93E4}">
    <text xml:space="preserve">Revisar la pertinencia de este control y evaluar. </text>
  </threadedComment>
  <threadedComment ref="S65" dT="2023-06-22T00:54:05.25" personId="{00000000-0000-0000-0000-000000000000}" id="{FE7C1864-1989-4378-AB51-B51226C5971C}">
    <text xml:space="preserve">Revisar la pertinencia de este control y evaluar. </text>
  </threadedComment>
  <threadedComment ref="S66" dT="2023-06-22T00:58:10.44" personId="{00000000-0000-0000-0000-000000000000}" id="{683B367E-F94E-47B9-9892-22C66810D1AE}">
    <text xml:space="preserve">Evaluar la pertinencia del control y evaluar. </text>
  </threadedComment>
  <threadedComment ref="S67" dT="2023-06-22T01:00:57.51" personId="{00000000-0000-0000-0000-000000000000}" id="{04D0491D-581F-4AD4-BC22-E3D7D4779C20}">
    <text>Revisar la pertinencia del control y evaluar.</text>
  </threadedComment>
  <threadedComment ref="S69" dT="2023-06-21T23:36:36.27" personId="{00000000-0000-0000-0000-000000000000}" id="{9682AB88-1A97-4EE9-B886-099A18F75241}">
    <text>Validar la pertinencia de la propuesta de este control de índole académico, de aprendizaje y estar como equipo financiero actualizado y sincronizado.</text>
  </threadedComment>
  <threadedComment ref="C74" dT="2023-06-22T00:38:16.63" personId="{00000000-0000-0000-0000-000000000000}" id="{7C6BFC07-F28B-401A-870C-8B8D6CD24218}">
    <text>Revisar y completar la valoración del riesgo.</text>
  </threadedComment>
  <threadedComment ref="S74" dT="2023-06-22T01:12:33.05" personId="{00000000-0000-0000-0000-000000000000}" id="{058E91B6-3C63-4F8A-A6D1-C6784D6C32B3}">
    <text>Evaluar la pertinencia del control y calificar</text>
  </threadedComment>
  <threadedComment ref="S75" dT="2023-06-22T01:12:53.50" personId="{00000000-0000-0000-0000-000000000000}" id="{FFECD80D-09D2-4AAF-AC3E-716F43491C98}">
    <text>Evaluar la pertinencia del control y calificar.</text>
  </threadedComment>
  <threadedComment ref="S76" dT="2023-06-22T01:13:10.74" personId="{00000000-0000-0000-0000-000000000000}" id="{7689F1A5-64C9-43F9-82CE-E955B364D9FA}">
    <text>Evaluar la pertinencia del control y calificar</text>
  </threadedComment>
  <threadedComment ref="S77" dT="2023-06-22T01:05:02.46" personId="{00000000-0000-0000-0000-000000000000}" id="{5E31F3C6-87E6-4E84-B425-0456B0807184}">
    <text xml:space="preserve">Revisar la pertinencia del control y evaluar. </text>
  </threadedComment>
</ThreadedComments>
</file>

<file path=xl/threadedComments/threadedComment2.xml><?xml version="1.0" encoding="utf-8"?>
<ThreadedComments xmlns="http://schemas.microsoft.com/office/spreadsheetml/2018/threadedcomments" xmlns:x="http://schemas.openxmlformats.org/spreadsheetml/2006/main">
  <threadedComment ref="AL22" dT="2024-06-12T13:54:32.88" personId="{00000000-0000-0000-0000-000000000000}" id="{73263B92-1E9F-485F-8D5B-45B2FC973D61}">
    <text>La aprobación de pago es solamente responsabilidad del solicitante de la compra</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026F0-7156-4660-B884-28802A6F53E7}">
  <dimension ref="A1:T12"/>
  <sheetViews>
    <sheetView showGridLines="0" zoomScale="70" zoomScaleNormal="70" workbookViewId="0">
      <selection activeCell="K7" sqref="K7"/>
    </sheetView>
  </sheetViews>
  <sheetFormatPr defaultColWidth="0" defaultRowHeight="0" customHeight="1" zeroHeight="1"/>
  <cols>
    <col min="1" max="7" width="11.42578125" customWidth="1"/>
    <col min="8" max="8" width="3.85546875" customWidth="1"/>
    <col min="9" max="10" width="11.42578125" customWidth="1"/>
    <col min="11" max="11" width="24" style="35" customWidth="1"/>
    <col min="12" max="12" width="4.140625" customWidth="1"/>
    <col min="13" max="20" width="11.42578125" customWidth="1"/>
    <col min="21" max="16384" width="11.42578125" hidden="1"/>
  </cols>
  <sheetData>
    <row r="1" spans="1:19" ht="14.45"/>
    <row r="2" spans="1:19" ht="14.45"/>
    <row r="3" spans="1:19" ht="22.9">
      <c r="A3" s="348" t="s">
        <v>0</v>
      </c>
      <c r="B3" s="349"/>
      <c r="C3" s="349"/>
      <c r="D3" s="349"/>
      <c r="E3" s="349"/>
      <c r="F3" s="349"/>
      <c r="G3" s="349"/>
      <c r="I3" s="357" t="s">
        <v>1</v>
      </c>
      <c r="J3" s="357"/>
      <c r="K3" s="36" t="s">
        <v>2</v>
      </c>
      <c r="M3" s="355" t="s">
        <v>3</v>
      </c>
      <c r="N3" s="356"/>
      <c r="O3" s="356"/>
      <c r="P3" s="356"/>
      <c r="Q3" s="356"/>
      <c r="R3" s="356"/>
      <c r="S3" s="356"/>
    </row>
    <row r="4" spans="1:19" ht="50.1" customHeight="1">
      <c r="A4" s="352" t="s">
        <v>4</v>
      </c>
      <c r="B4" s="15">
        <v>5</v>
      </c>
      <c r="C4" s="32"/>
      <c r="D4" s="33"/>
      <c r="E4" s="17"/>
      <c r="F4" s="34"/>
      <c r="G4" s="44"/>
      <c r="I4" s="25" t="s">
        <v>5</v>
      </c>
      <c r="J4" s="19" t="s">
        <v>6</v>
      </c>
      <c r="K4" s="40" t="s">
        <v>7</v>
      </c>
      <c r="M4" s="352" t="s">
        <v>4</v>
      </c>
      <c r="N4" s="15">
        <v>5</v>
      </c>
      <c r="O4" s="32"/>
      <c r="P4" s="33"/>
      <c r="Q4" s="33"/>
      <c r="R4" s="34"/>
      <c r="S4" s="34"/>
    </row>
    <row r="5" spans="1:19" ht="50.1" customHeight="1">
      <c r="A5" s="353"/>
      <c r="B5" s="15">
        <v>4</v>
      </c>
      <c r="C5" s="31"/>
      <c r="D5" s="16"/>
      <c r="E5" s="17"/>
      <c r="F5" s="17"/>
      <c r="G5" s="18"/>
      <c r="I5" s="26" t="s">
        <v>8</v>
      </c>
      <c r="J5" s="20" t="s">
        <v>9</v>
      </c>
      <c r="K5" s="41" t="s">
        <v>10</v>
      </c>
      <c r="M5" s="353"/>
      <c r="N5" s="15">
        <v>4</v>
      </c>
      <c r="O5" s="31"/>
      <c r="P5" s="16"/>
      <c r="Q5" s="17"/>
      <c r="R5" s="17"/>
      <c r="S5" s="18"/>
    </row>
    <row r="6" spans="1:19" ht="50.1" customHeight="1">
      <c r="A6" s="353"/>
      <c r="B6" s="15">
        <v>3</v>
      </c>
      <c r="C6" s="31"/>
      <c r="D6" s="16"/>
      <c r="E6" s="43"/>
      <c r="F6" s="17"/>
      <c r="G6" s="17"/>
      <c r="I6" s="27" t="s">
        <v>11</v>
      </c>
      <c r="J6" s="22" t="s">
        <v>12</v>
      </c>
      <c r="K6" s="42" t="s">
        <v>13</v>
      </c>
      <c r="M6" s="353"/>
      <c r="N6" s="15">
        <v>3</v>
      </c>
      <c r="O6" s="31"/>
      <c r="P6" s="16"/>
      <c r="Q6" s="16"/>
      <c r="R6" s="17"/>
      <c r="S6" s="17"/>
    </row>
    <row r="7" spans="1:19" ht="50.1" customHeight="1">
      <c r="A7" s="353"/>
      <c r="B7" s="15">
        <v>2</v>
      </c>
      <c r="C7" s="21"/>
      <c r="D7" s="31"/>
      <c r="E7" s="16"/>
      <c r="F7" s="16"/>
      <c r="G7" s="17"/>
      <c r="I7" s="28" t="s">
        <v>14</v>
      </c>
      <c r="J7" s="28" t="s">
        <v>15</v>
      </c>
      <c r="K7" s="38" t="s">
        <v>16</v>
      </c>
      <c r="M7" s="353"/>
      <c r="N7" s="15">
        <v>2</v>
      </c>
      <c r="O7" s="21"/>
      <c r="P7" s="31"/>
      <c r="Q7" s="16"/>
      <c r="R7" s="16"/>
      <c r="S7" s="17"/>
    </row>
    <row r="8" spans="1:19" ht="50.1" customHeight="1">
      <c r="A8" s="354"/>
      <c r="B8" s="15">
        <v>1</v>
      </c>
      <c r="C8" s="21"/>
      <c r="D8" s="21"/>
      <c r="E8" s="31"/>
      <c r="F8" s="31"/>
      <c r="G8" s="16"/>
      <c r="I8" s="29" t="s">
        <v>17</v>
      </c>
      <c r="J8" s="29" t="s">
        <v>18</v>
      </c>
      <c r="K8" s="39" t="s">
        <v>19</v>
      </c>
      <c r="M8" s="354"/>
      <c r="N8" s="15">
        <v>1</v>
      </c>
      <c r="O8" s="21"/>
      <c r="P8" s="21"/>
      <c r="Q8" s="31"/>
      <c r="R8" s="31"/>
      <c r="S8" s="16"/>
    </row>
    <row r="9" spans="1:19" ht="15.6">
      <c r="A9" s="358"/>
      <c r="B9" s="359"/>
      <c r="C9" s="30">
        <v>1</v>
      </c>
      <c r="D9" s="30">
        <v>2</v>
      </c>
      <c r="E9" s="30">
        <v>3</v>
      </c>
      <c r="F9" s="30">
        <v>4</v>
      </c>
      <c r="G9" s="23">
        <v>5</v>
      </c>
      <c r="I9" s="24"/>
      <c r="J9" s="24"/>
      <c r="K9" s="37"/>
      <c r="M9" s="358"/>
      <c r="N9" s="359"/>
      <c r="O9" s="15">
        <v>1</v>
      </c>
      <c r="P9" s="15">
        <v>2</v>
      </c>
      <c r="Q9" s="15">
        <v>3</v>
      </c>
      <c r="R9" s="15">
        <v>4</v>
      </c>
      <c r="S9" s="23">
        <v>5</v>
      </c>
    </row>
    <row r="10" spans="1:19" ht="18" customHeight="1">
      <c r="A10" s="360"/>
      <c r="B10" s="361"/>
      <c r="C10" s="350" t="s">
        <v>20</v>
      </c>
      <c r="D10" s="351"/>
      <c r="E10" s="351"/>
      <c r="F10" s="351"/>
      <c r="G10" s="351"/>
      <c r="M10" s="360"/>
      <c r="N10" s="361"/>
      <c r="O10" s="362" t="s">
        <v>20</v>
      </c>
      <c r="P10" s="362"/>
      <c r="Q10" s="362"/>
      <c r="R10" s="362"/>
    </row>
    <row r="11" spans="1:19" ht="14.45"/>
    <row r="12" spans="1:19" ht="14.45"/>
  </sheetData>
  <sheetProtection algorithmName="SHA-512" hashValue="COdskhhhMb8M/aim5Sn3YDwzlJiUAWAVdg2yMLUaEQt8TUsAFfqtKG8KPzrBi26QMXGQP8lreIaH47OccbslKA==" saltValue="I4sF2oNxm40lH67bk24rrQ==" spinCount="100000" sheet="1" objects="1" scenarios="1"/>
  <mergeCells count="9">
    <mergeCell ref="A3:G3"/>
    <mergeCell ref="C10:G10"/>
    <mergeCell ref="M4:M8"/>
    <mergeCell ref="M3:S3"/>
    <mergeCell ref="I3:J3"/>
    <mergeCell ref="A9:B10"/>
    <mergeCell ref="M9:N10"/>
    <mergeCell ref="O10:R10"/>
    <mergeCell ref="A4:A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23FBC-D013-448C-8F97-C36474DBDC96}">
  <dimension ref="A1:BL18"/>
  <sheetViews>
    <sheetView topLeftCell="D7" workbookViewId="0">
      <selection activeCell="M8" sqref="M8:M11"/>
    </sheetView>
  </sheetViews>
  <sheetFormatPr defaultColWidth="11.42578125" defaultRowHeight="14.45"/>
  <cols>
    <col min="1" max="1" width="11.42578125" style="122"/>
    <col min="2" max="2" width="33.140625" style="122" customWidth="1"/>
    <col min="3" max="3" width="56.42578125" style="122" customWidth="1"/>
    <col min="4" max="4" width="4.42578125" style="122" customWidth="1"/>
    <col min="5" max="5" width="4.85546875" style="122" customWidth="1"/>
    <col min="6" max="6" width="4.28515625" style="122" customWidth="1"/>
    <col min="7" max="7" width="4.140625" style="122" customWidth="1"/>
    <col min="8" max="9" width="4.5703125" style="122" customWidth="1"/>
    <col min="10" max="10" width="3.5703125" style="122" customWidth="1"/>
    <col min="11" max="11" width="22.140625" style="122" customWidth="1"/>
    <col min="12" max="12" width="48.42578125" style="122" customWidth="1"/>
    <col min="13" max="13" width="43" style="122" customWidth="1"/>
    <col min="14" max="14" width="4.140625" style="122" bestFit="1" customWidth="1"/>
    <col min="15" max="15" width="5.140625" style="122" customWidth="1"/>
    <col min="16" max="16" width="6.140625" style="122" customWidth="1"/>
    <col min="17" max="17" width="22.140625" style="122" customWidth="1"/>
    <col min="18" max="18" width="77" style="122" customWidth="1"/>
    <col min="19" max="20" width="5.42578125" style="122" customWidth="1"/>
    <col min="21" max="22" width="5.140625" style="122" customWidth="1"/>
    <col min="23" max="23" width="5.85546875" style="122" customWidth="1"/>
    <col min="24" max="25" width="6.28515625" style="122" customWidth="1"/>
    <col min="26" max="26" width="6.5703125" style="122" customWidth="1"/>
    <col min="27" max="27" width="5.7109375" style="122" customWidth="1"/>
    <col min="28" max="29" width="6.28515625" style="122" customWidth="1"/>
    <col min="30" max="30" width="7.5703125" style="122" customWidth="1"/>
    <col min="31" max="31" width="5.7109375" style="122" customWidth="1"/>
    <col min="32" max="32" width="6.85546875" style="122" customWidth="1"/>
    <col min="33" max="33" width="7.140625" style="122" customWidth="1"/>
    <col min="34" max="36" width="5.7109375" style="122" customWidth="1"/>
    <col min="37" max="37" width="17.140625" style="122" customWidth="1"/>
    <col min="38" max="38" width="19.5703125" style="122" customWidth="1"/>
    <col min="39" max="39" width="6" style="122" customWidth="1"/>
    <col min="40" max="40" width="6.5703125" style="122" customWidth="1"/>
    <col min="41" max="41" width="6.42578125" style="122" customWidth="1"/>
    <col min="42" max="50" width="11.42578125" style="122"/>
    <col min="51" max="51" width="22.140625" style="122" customWidth="1"/>
    <col min="52" max="53" width="11.42578125" style="122"/>
    <col min="54" max="54" width="19.5703125" style="122" customWidth="1"/>
    <col min="55" max="55" width="11.42578125" style="122"/>
    <col min="56" max="56" width="25.5703125" style="122" customWidth="1"/>
    <col min="57" max="60" width="11.42578125" style="122"/>
    <col min="61" max="61" width="17.85546875" style="122" customWidth="1"/>
    <col min="62" max="16384" width="11.42578125" style="122"/>
  </cols>
  <sheetData>
    <row r="1" spans="1:64" ht="18">
      <c r="A1" s="578" t="s">
        <v>222</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row>
    <row r="2" spans="1:64" ht="25.15">
      <c r="A2" s="579" t="s">
        <v>223</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row>
    <row r="3" spans="1:64" ht="18">
      <c r="A3" s="578" t="s">
        <v>224</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8"/>
    </row>
    <row r="4" spans="1:64" ht="18.600000000000001">
      <c r="A4" s="580" t="s">
        <v>225</v>
      </c>
      <c r="B4" s="581"/>
      <c r="C4" s="581"/>
      <c r="D4" s="581"/>
      <c r="E4" s="581"/>
      <c r="F4" s="581"/>
      <c r="G4" s="582"/>
      <c r="H4" s="583" t="s">
        <v>671</v>
      </c>
      <c r="I4" s="584"/>
      <c r="J4" s="584"/>
      <c r="K4" s="584"/>
      <c r="L4" s="584"/>
      <c r="M4" s="585"/>
      <c r="N4" s="586"/>
      <c r="O4" s="587"/>
      <c r="P4" s="587"/>
      <c r="Q4" s="587"/>
      <c r="R4" s="587"/>
      <c r="S4" s="588"/>
      <c r="T4" s="589"/>
      <c r="U4" s="589"/>
      <c r="V4" s="589"/>
      <c r="W4" s="589"/>
      <c r="X4" s="589"/>
      <c r="Y4" s="589"/>
      <c r="Z4" s="589"/>
      <c r="AA4" s="589"/>
      <c r="AB4" s="589"/>
      <c r="AC4" s="589"/>
      <c r="AD4" s="589"/>
      <c r="AE4" s="589"/>
      <c r="AF4" s="589"/>
      <c r="AG4" s="589"/>
      <c r="AH4" s="589"/>
      <c r="AI4" s="589"/>
      <c r="AJ4" s="589"/>
      <c r="AK4" s="589"/>
      <c r="AL4" s="589"/>
      <c r="AM4" s="589"/>
      <c r="AN4" s="589"/>
      <c r="AO4" s="590"/>
    </row>
    <row r="5" spans="1:64" ht="18.600000000000001">
      <c r="A5" s="580" t="s">
        <v>227</v>
      </c>
      <c r="B5" s="581"/>
      <c r="C5" s="581"/>
      <c r="D5" s="581"/>
      <c r="E5" s="581"/>
      <c r="F5" s="581"/>
      <c r="G5" s="582"/>
      <c r="H5" s="583"/>
      <c r="I5" s="584"/>
      <c r="J5" s="584"/>
      <c r="K5" s="584"/>
      <c r="L5" s="584"/>
      <c r="M5" s="585"/>
      <c r="N5" s="580" t="s">
        <v>229</v>
      </c>
      <c r="O5" s="581"/>
      <c r="P5" s="581"/>
      <c r="Q5" s="581"/>
      <c r="R5" s="582"/>
      <c r="S5" s="588"/>
      <c r="T5" s="589"/>
      <c r="U5" s="589"/>
      <c r="V5" s="589"/>
      <c r="W5" s="589"/>
      <c r="X5" s="589"/>
      <c r="Y5" s="589"/>
      <c r="Z5" s="589"/>
      <c r="AA5" s="589"/>
      <c r="AB5" s="589"/>
      <c r="AC5" s="589"/>
      <c r="AD5" s="589"/>
      <c r="AE5" s="589"/>
      <c r="AF5" s="589"/>
      <c r="AG5" s="589"/>
      <c r="AH5" s="589"/>
      <c r="AI5" s="589"/>
      <c r="AJ5" s="589"/>
      <c r="AK5" s="589"/>
      <c r="AL5" s="589"/>
      <c r="AM5" s="589"/>
      <c r="AN5" s="589"/>
      <c r="AO5" s="590"/>
    </row>
    <row r="6" spans="1:64" s="123" customFormat="1" ht="43.5" customHeight="1">
      <c r="A6" s="595"/>
      <c r="B6" s="596"/>
      <c r="C6" s="597"/>
      <c r="D6" s="593" t="s">
        <v>230</v>
      </c>
      <c r="E6" s="593"/>
      <c r="F6" s="593"/>
      <c r="G6" s="593"/>
      <c r="H6" s="593"/>
      <c r="I6" s="593"/>
      <c r="J6" s="593"/>
      <c r="K6" s="97"/>
      <c r="L6" s="97"/>
      <c r="M6" s="97"/>
      <c r="N6" s="593" t="s">
        <v>231</v>
      </c>
      <c r="O6" s="593"/>
      <c r="P6" s="593"/>
      <c r="Q6" s="598"/>
      <c r="R6" s="599"/>
      <c r="S6" s="600" t="s">
        <v>232</v>
      </c>
      <c r="T6" s="600"/>
      <c r="U6" s="600"/>
      <c r="V6" s="601" t="s">
        <v>233</v>
      </c>
      <c r="W6" s="601"/>
      <c r="X6" s="601"/>
      <c r="Y6" s="591" t="s">
        <v>234</v>
      </c>
      <c r="Z6" s="591"/>
      <c r="AA6" s="591"/>
      <c r="AB6" s="592" t="s">
        <v>235</v>
      </c>
      <c r="AC6" s="592"/>
      <c r="AD6" s="592"/>
      <c r="AE6" s="593" t="s">
        <v>236</v>
      </c>
      <c r="AF6" s="593"/>
      <c r="AG6" s="593"/>
      <c r="AH6" s="594" t="s">
        <v>237</v>
      </c>
      <c r="AI6" s="594"/>
      <c r="AJ6" s="594"/>
      <c r="AK6" s="98"/>
      <c r="AL6" s="98"/>
      <c r="AM6" s="593" t="s">
        <v>238</v>
      </c>
      <c r="AN6" s="593"/>
      <c r="AO6" s="593"/>
    </row>
    <row r="7" spans="1:64" s="124" customFormat="1" ht="183">
      <c r="A7" s="99" t="s">
        <v>239</v>
      </c>
      <c r="B7" s="628" t="s">
        <v>105</v>
      </c>
      <c r="C7" s="628"/>
      <c r="D7" s="101" t="s">
        <v>240</v>
      </c>
      <c r="E7" s="101" t="s">
        <v>241</v>
      </c>
      <c r="F7" s="101" t="s">
        <v>242</v>
      </c>
      <c r="G7" s="101" t="s">
        <v>243</v>
      </c>
      <c r="H7" s="101" t="s">
        <v>244</v>
      </c>
      <c r="I7" s="101" t="s">
        <v>245</v>
      </c>
      <c r="J7" s="101" t="s">
        <v>246</v>
      </c>
      <c r="K7" s="102" t="s">
        <v>247</v>
      </c>
      <c r="L7" s="100" t="s">
        <v>248</v>
      </c>
      <c r="M7" s="100" t="s">
        <v>249</v>
      </c>
      <c r="N7" s="101" t="s">
        <v>50</v>
      </c>
      <c r="O7" s="101" t="s">
        <v>67</v>
      </c>
      <c r="P7" s="101" t="s">
        <v>45</v>
      </c>
      <c r="Q7" s="103" t="s">
        <v>2</v>
      </c>
      <c r="R7" s="104" t="s">
        <v>250</v>
      </c>
      <c r="S7" s="105" t="s">
        <v>84</v>
      </c>
      <c r="T7" s="101" t="s">
        <v>85</v>
      </c>
      <c r="U7" s="106" t="s">
        <v>86</v>
      </c>
      <c r="V7" s="107" t="s">
        <v>87</v>
      </c>
      <c r="W7" s="108" t="s">
        <v>88</v>
      </c>
      <c r="X7" s="108" t="s">
        <v>251</v>
      </c>
      <c r="Y7" s="109" t="s">
        <v>90</v>
      </c>
      <c r="Z7" s="110" t="s">
        <v>91</v>
      </c>
      <c r="AA7" s="111" t="s">
        <v>92</v>
      </c>
      <c r="AB7" s="112" t="s">
        <v>93</v>
      </c>
      <c r="AC7" s="113" t="s">
        <v>94</v>
      </c>
      <c r="AD7" s="114" t="s">
        <v>252</v>
      </c>
      <c r="AE7" s="115" t="s">
        <v>96</v>
      </c>
      <c r="AF7" s="116" t="s">
        <v>97</v>
      </c>
      <c r="AG7" s="117" t="s">
        <v>98</v>
      </c>
      <c r="AH7" s="118" t="s">
        <v>99</v>
      </c>
      <c r="AI7" s="119" t="s">
        <v>100</v>
      </c>
      <c r="AJ7" s="120" t="s">
        <v>101</v>
      </c>
      <c r="AK7" s="121" t="s">
        <v>253</v>
      </c>
      <c r="AL7" s="102" t="s">
        <v>254</v>
      </c>
      <c r="AM7" s="101" t="s">
        <v>50</v>
      </c>
      <c r="AN7" s="101" t="s">
        <v>67</v>
      </c>
      <c r="AO7" s="106" t="s">
        <v>45</v>
      </c>
      <c r="AT7" s="602" t="s">
        <v>115</v>
      </c>
      <c r="AU7" s="603"/>
      <c r="AV7" s="603"/>
      <c r="AW7" s="603"/>
      <c r="AX7" s="603"/>
      <c r="AY7" s="603"/>
      <c r="AZ7" s="603"/>
      <c r="BA7"/>
      <c r="BB7" s="604" t="s">
        <v>1</v>
      </c>
      <c r="BC7" s="604"/>
      <c r="BD7" s="133" t="s">
        <v>2</v>
      </c>
      <c r="BE7"/>
      <c r="BF7" s="605" t="s">
        <v>3</v>
      </c>
      <c r="BG7" s="606"/>
      <c r="BH7" s="606"/>
      <c r="BI7" s="606"/>
      <c r="BJ7" s="606"/>
      <c r="BK7" s="606"/>
      <c r="BL7" s="606"/>
    </row>
    <row r="8" spans="1:64" s="130" customFormat="1" ht="43.15">
      <c r="A8" s="607" t="s">
        <v>672</v>
      </c>
      <c r="B8" s="631" t="s">
        <v>673</v>
      </c>
      <c r="C8" s="640"/>
      <c r="D8" s="614" t="s">
        <v>257</v>
      </c>
      <c r="E8" s="614"/>
      <c r="F8" s="614"/>
      <c r="G8" s="614" t="s">
        <v>257</v>
      </c>
      <c r="H8" s="614"/>
      <c r="I8" s="614"/>
      <c r="J8" s="614"/>
      <c r="K8" s="614" t="s">
        <v>302</v>
      </c>
      <c r="L8" s="688" t="s">
        <v>674</v>
      </c>
      <c r="M8" s="691" t="s">
        <v>675</v>
      </c>
      <c r="N8" s="627">
        <v>4</v>
      </c>
      <c r="O8" s="627">
        <v>4</v>
      </c>
      <c r="P8" s="618">
        <f>N8*O8</f>
        <v>16</v>
      </c>
      <c r="Q8" s="618" t="s">
        <v>261</v>
      </c>
      <c r="R8" s="306" t="s">
        <v>676</v>
      </c>
      <c r="S8" s="127"/>
      <c r="T8" s="125">
        <v>2</v>
      </c>
      <c r="U8" s="128"/>
      <c r="V8" s="127"/>
      <c r="W8" s="125"/>
      <c r="X8" s="128">
        <v>1</v>
      </c>
      <c r="Y8" s="127"/>
      <c r="Z8" s="125">
        <v>2</v>
      </c>
      <c r="AA8" s="128"/>
      <c r="AB8" s="127">
        <v>3</v>
      </c>
      <c r="AC8" s="178"/>
      <c r="AD8" s="128"/>
      <c r="AE8" s="127">
        <v>3</v>
      </c>
      <c r="AF8" s="125"/>
      <c r="AG8" s="128"/>
      <c r="AH8" s="127"/>
      <c r="AI8" s="125">
        <v>2</v>
      </c>
      <c r="AJ8" s="128"/>
      <c r="AK8" s="129">
        <f>SUM(S8:AJ8)/(18)</f>
        <v>0.72222222222222221</v>
      </c>
      <c r="AL8" s="125" t="s">
        <v>671</v>
      </c>
      <c r="AM8" s="615">
        <v>2</v>
      </c>
      <c r="AN8" s="615">
        <v>4</v>
      </c>
      <c r="AO8" s="618">
        <f>AM8*AN8</f>
        <v>8</v>
      </c>
      <c r="AT8" s="633" t="s">
        <v>4</v>
      </c>
      <c r="AU8" s="15">
        <v>5</v>
      </c>
      <c r="AV8" s="32"/>
      <c r="AW8" s="33"/>
      <c r="AX8" s="17"/>
      <c r="AY8" s="18"/>
      <c r="AZ8" s="44"/>
      <c r="BA8"/>
      <c r="BB8" s="134" t="s">
        <v>5</v>
      </c>
      <c r="BC8" s="19" t="s">
        <v>6</v>
      </c>
      <c r="BD8" s="40" t="s">
        <v>7</v>
      </c>
      <c r="BE8"/>
      <c r="BF8" s="636" t="s">
        <v>4</v>
      </c>
      <c r="BG8" s="15">
        <v>5</v>
      </c>
      <c r="BH8" s="32"/>
      <c r="BI8" s="33"/>
      <c r="BJ8" s="33"/>
      <c r="BK8" s="34"/>
      <c r="BL8" s="34"/>
    </row>
    <row r="9" spans="1:64" s="130" customFormat="1" ht="43.15">
      <c r="A9" s="607"/>
      <c r="B9" s="632"/>
      <c r="C9" s="641"/>
      <c r="D9" s="614"/>
      <c r="E9" s="614"/>
      <c r="F9" s="614"/>
      <c r="G9" s="614"/>
      <c r="H9" s="614"/>
      <c r="I9" s="614"/>
      <c r="J9" s="614"/>
      <c r="K9" s="614"/>
      <c r="L9" s="689"/>
      <c r="M9" s="692"/>
      <c r="N9" s="627"/>
      <c r="O9" s="627"/>
      <c r="P9" s="619"/>
      <c r="Q9" s="619"/>
      <c r="R9" s="141" t="s">
        <v>677</v>
      </c>
      <c r="S9" s="127">
        <v>3</v>
      </c>
      <c r="T9" s="125"/>
      <c r="U9" s="128"/>
      <c r="V9" s="127">
        <v>3</v>
      </c>
      <c r="W9" s="125"/>
      <c r="X9" s="128"/>
      <c r="Y9" s="127"/>
      <c r="Z9" s="125">
        <v>2</v>
      </c>
      <c r="AA9" s="128"/>
      <c r="AB9" s="127"/>
      <c r="AC9" s="125">
        <v>2</v>
      </c>
      <c r="AD9" s="128"/>
      <c r="AE9" s="127">
        <v>3</v>
      </c>
      <c r="AF9" s="125"/>
      <c r="AG9" s="128"/>
      <c r="AH9" s="127"/>
      <c r="AI9" s="125">
        <v>2</v>
      </c>
      <c r="AJ9" s="128"/>
      <c r="AK9" s="129">
        <f t="shared" ref="AK9:AK18" si="0">SUM(S9:AJ9)/(18)</f>
        <v>0.83333333333333337</v>
      </c>
      <c r="AL9" s="125" t="s">
        <v>671</v>
      </c>
      <c r="AM9" s="616"/>
      <c r="AN9" s="616"/>
      <c r="AO9" s="619"/>
      <c r="AT9" s="634"/>
      <c r="AU9" s="15">
        <v>4</v>
      </c>
      <c r="AV9" s="31"/>
      <c r="AW9" s="16"/>
      <c r="AX9" s="17"/>
      <c r="AY9" s="17" t="s">
        <v>678</v>
      </c>
      <c r="AZ9" s="18"/>
      <c r="BA9"/>
      <c r="BB9" s="135" t="s">
        <v>8</v>
      </c>
      <c r="BC9" s="20" t="s">
        <v>9</v>
      </c>
      <c r="BD9" s="41" t="s">
        <v>10</v>
      </c>
      <c r="BE9"/>
      <c r="BF9" s="637"/>
      <c r="BG9" s="15">
        <v>4</v>
      </c>
      <c r="BH9" s="31"/>
      <c r="BI9" s="16" t="s">
        <v>679</v>
      </c>
      <c r="BJ9" s="17"/>
      <c r="BK9" s="17"/>
      <c r="BL9" s="18"/>
    </row>
    <row r="10" spans="1:64" s="130" customFormat="1" ht="43.15">
      <c r="A10" s="607"/>
      <c r="B10" s="632"/>
      <c r="C10" s="641"/>
      <c r="D10" s="614"/>
      <c r="E10" s="614"/>
      <c r="F10" s="614"/>
      <c r="G10" s="614"/>
      <c r="H10" s="614"/>
      <c r="I10" s="614"/>
      <c r="J10" s="614"/>
      <c r="K10" s="614"/>
      <c r="L10" s="689"/>
      <c r="M10" s="692"/>
      <c r="N10" s="627"/>
      <c r="O10" s="627"/>
      <c r="P10" s="619"/>
      <c r="Q10" s="619"/>
      <c r="R10" s="141" t="s">
        <v>680</v>
      </c>
      <c r="S10" s="307">
        <v>3</v>
      </c>
      <c r="T10" s="308"/>
      <c r="U10" s="309"/>
      <c r="V10" s="310"/>
      <c r="W10" s="308"/>
      <c r="X10" s="311">
        <v>1</v>
      </c>
      <c r="Y10" s="310"/>
      <c r="Z10" s="312">
        <v>2</v>
      </c>
      <c r="AA10" s="311"/>
      <c r="AB10" s="312"/>
      <c r="AC10" s="313"/>
      <c r="AD10" s="311">
        <v>1</v>
      </c>
      <c r="AE10" s="307">
        <v>3</v>
      </c>
      <c r="AF10" s="312"/>
      <c r="AG10" s="311"/>
      <c r="AH10" s="307">
        <v>3</v>
      </c>
      <c r="AI10" s="312"/>
      <c r="AJ10" s="311"/>
      <c r="AK10" s="129">
        <f t="shared" si="0"/>
        <v>0.72222222222222221</v>
      </c>
      <c r="AL10" s="125" t="s">
        <v>671</v>
      </c>
      <c r="AM10" s="616"/>
      <c r="AN10" s="616"/>
      <c r="AO10" s="619"/>
      <c r="AT10" s="634"/>
      <c r="AU10" s="15">
        <v>3</v>
      </c>
      <c r="AV10" s="31"/>
      <c r="AW10" s="16"/>
      <c r="AX10" s="16"/>
      <c r="AY10" s="17"/>
      <c r="AZ10" s="17"/>
      <c r="BA10"/>
      <c r="BB10" s="136" t="s">
        <v>11</v>
      </c>
      <c r="BC10" s="22" t="s">
        <v>12</v>
      </c>
      <c r="BD10" s="42" t="s">
        <v>13</v>
      </c>
      <c r="BE10"/>
      <c r="BF10" s="637"/>
      <c r="BG10" s="15">
        <v>3</v>
      </c>
      <c r="BH10" s="31"/>
      <c r="BI10" s="16" t="s">
        <v>681</v>
      </c>
      <c r="BJ10" s="16"/>
      <c r="BK10" s="17"/>
      <c r="BL10" s="17"/>
    </row>
    <row r="11" spans="1:64" s="130" customFormat="1" ht="42" customHeight="1">
      <c r="A11" s="607"/>
      <c r="B11" s="639"/>
      <c r="C11" s="642"/>
      <c r="D11" s="614"/>
      <c r="E11" s="614"/>
      <c r="F11" s="614"/>
      <c r="G11" s="614"/>
      <c r="H11" s="614"/>
      <c r="I11" s="614"/>
      <c r="J11" s="614"/>
      <c r="K11" s="614"/>
      <c r="L11" s="690"/>
      <c r="M11" s="693"/>
      <c r="N11" s="627"/>
      <c r="O11" s="627"/>
      <c r="P11" s="620"/>
      <c r="Q11" s="620"/>
      <c r="R11" s="306" t="s">
        <v>682</v>
      </c>
      <c r="S11" s="127">
        <v>3</v>
      </c>
      <c r="T11" s="125"/>
      <c r="U11" s="128"/>
      <c r="V11" s="127"/>
      <c r="W11" s="125"/>
      <c r="X11" s="128">
        <v>1</v>
      </c>
      <c r="Y11" s="127"/>
      <c r="Z11" s="125">
        <v>2</v>
      </c>
      <c r="AA11" s="128"/>
      <c r="AB11" s="127">
        <v>3</v>
      </c>
      <c r="AC11" s="125"/>
      <c r="AD11" s="128"/>
      <c r="AE11" s="127">
        <v>3</v>
      </c>
      <c r="AF11" s="125"/>
      <c r="AG11" s="128"/>
      <c r="AH11" s="127"/>
      <c r="AI11" s="125">
        <v>2</v>
      </c>
      <c r="AJ11" s="128"/>
      <c r="AK11" s="129">
        <f t="shared" si="0"/>
        <v>0.77777777777777779</v>
      </c>
      <c r="AL11" s="125" t="s">
        <v>671</v>
      </c>
      <c r="AM11" s="617"/>
      <c r="AN11" s="617"/>
      <c r="AO11" s="620"/>
      <c r="AT11" s="634"/>
      <c r="AU11" s="15">
        <v>2</v>
      </c>
      <c r="AV11" s="21"/>
      <c r="AW11" s="31"/>
      <c r="AX11" s="16"/>
      <c r="AY11" s="16"/>
      <c r="AZ11" s="17"/>
      <c r="BA11"/>
      <c r="BB11" s="137" t="s">
        <v>14</v>
      </c>
      <c r="BC11" s="139" t="s">
        <v>15</v>
      </c>
      <c r="BD11" s="38" t="s">
        <v>16</v>
      </c>
      <c r="BE11"/>
      <c r="BF11" s="637"/>
      <c r="BG11" s="15">
        <v>2</v>
      </c>
      <c r="BH11" s="21"/>
      <c r="BI11" s="31"/>
      <c r="BJ11" s="16"/>
      <c r="BK11" s="16"/>
      <c r="BL11" s="17"/>
    </row>
    <row r="12" spans="1:64" s="317" customFormat="1" ht="28.9">
      <c r="A12" s="694" t="s">
        <v>683</v>
      </c>
      <c r="B12" s="695" t="s">
        <v>214</v>
      </c>
      <c r="C12" s="696"/>
      <c r="D12" s="686" t="s">
        <v>257</v>
      </c>
      <c r="E12" s="686"/>
      <c r="F12" s="686"/>
      <c r="G12" s="686" t="s">
        <v>257</v>
      </c>
      <c r="H12" s="686"/>
      <c r="I12" s="686"/>
      <c r="J12" s="686"/>
      <c r="K12" s="686" t="s">
        <v>302</v>
      </c>
      <c r="L12" s="688" t="s">
        <v>684</v>
      </c>
      <c r="M12" s="704" t="s">
        <v>685</v>
      </c>
      <c r="N12" s="686">
        <v>4</v>
      </c>
      <c r="O12" s="686">
        <v>4</v>
      </c>
      <c r="P12" s="701">
        <f t="shared" ref="P12" si="1">N12*O12</f>
        <v>16</v>
      </c>
      <c r="Q12" s="701" t="s">
        <v>261</v>
      </c>
      <c r="R12" s="306" t="s">
        <v>686</v>
      </c>
      <c r="S12" s="314">
        <v>3</v>
      </c>
      <c r="T12" s="178"/>
      <c r="U12" s="315"/>
      <c r="V12" s="314"/>
      <c r="W12" s="178"/>
      <c r="X12" s="315">
        <v>1</v>
      </c>
      <c r="Y12" s="314"/>
      <c r="Z12" s="178">
        <v>2</v>
      </c>
      <c r="AA12" s="315"/>
      <c r="AB12" s="314"/>
      <c r="AC12" s="178">
        <v>2</v>
      </c>
      <c r="AD12" s="315"/>
      <c r="AE12" s="314">
        <v>3</v>
      </c>
      <c r="AF12" s="178"/>
      <c r="AG12" s="315"/>
      <c r="AH12" s="314"/>
      <c r="AI12" s="178">
        <v>2</v>
      </c>
      <c r="AJ12" s="315"/>
      <c r="AK12" s="316">
        <f t="shared" si="0"/>
        <v>0.72222222222222221</v>
      </c>
      <c r="AL12" s="178" t="s">
        <v>671</v>
      </c>
      <c r="AM12" s="621">
        <v>2</v>
      </c>
      <c r="AN12" s="621">
        <v>3</v>
      </c>
      <c r="AO12" s="701">
        <f t="shared" ref="AO12" si="2">AM12*AN12</f>
        <v>6</v>
      </c>
      <c r="AT12" s="635"/>
      <c r="AU12" s="318">
        <v>1</v>
      </c>
      <c r="AV12" s="319"/>
      <c r="AW12" s="319"/>
      <c r="AX12" s="319"/>
      <c r="AY12" s="319"/>
      <c r="AZ12" s="319"/>
      <c r="BA12"/>
      <c r="BB12" s="320" t="s">
        <v>17</v>
      </c>
      <c r="BC12" s="321" t="s">
        <v>18</v>
      </c>
      <c r="BD12" s="37" t="s">
        <v>19</v>
      </c>
      <c r="BE12"/>
      <c r="BF12" s="638"/>
      <c r="BG12" s="318">
        <v>1</v>
      </c>
      <c r="BH12" s="319"/>
      <c r="BI12" s="319"/>
      <c r="BJ12" s="319"/>
      <c r="BK12" s="319"/>
      <c r="BL12" s="319"/>
    </row>
    <row r="13" spans="1:64" s="317" customFormat="1" ht="43.15">
      <c r="A13" s="694"/>
      <c r="B13" s="697"/>
      <c r="C13" s="698"/>
      <c r="D13" s="686"/>
      <c r="E13" s="686"/>
      <c r="F13" s="686"/>
      <c r="G13" s="686"/>
      <c r="H13" s="686"/>
      <c r="I13" s="686"/>
      <c r="J13" s="686"/>
      <c r="K13" s="686"/>
      <c r="L13" s="689"/>
      <c r="M13" s="705"/>
      <c r="N13" s="686"/>
      <c r="O13" s="686"/>
      <c r="P13" s="702"/>
      <c r="Q13" s="702"/>
      <c r="R13" s="141" t="s">
        <v>687</v>
      </c>
      <c r="S13" s="314">
        <v>3</v>
      </c>
      <c r="T13" s="178"/>
      <c r="U13" s="315"/>
      <c r="V13" s="314">
        <v>3</v>
      </c>
      <c r="W13" s="178"/>
      <c r="X13" s="315"/>
      <c r="Y13" s="314"/>
      <c r="Z13" s="178">
        <v>2</v>
      </c>
      <c r="AA13" s="315"/>
      <c r="AB13" s="314"/>
      <c r="AC13" s="178">
        <v>2</v>
      </c>
      <c r="AD13" s="315"/>
      <c r="AE13" s="314">
        <v>3</v>
      </c>
      <c r="AF13" s="178"/>
      <c r="AG13" s="315"/>
      <c r="AH13" s="314"/>
      <c r="AI13" s="178">
        <v>2</v>
      </c>
      <c r="AJ13" s="315"/>
      <c r="AK13" s="316">
        <f t="shared" si="0"/>
        <v>0.83333333333333337</v>
      </c>
      <c r="AL13" s="178" t="s">
        <v>671</v>
      </c>
      <c r="AM13" s="622"/>
      <c r="AN13" s="622"/>
      <c r="AO13" s="702"/>
      <c r="AT13" s="707"/>
      <c r="AU13" s="708"/>
      <c r="AV13" s="322">
        <v>1</v>
      </c>
      <c r="AW13" s="322">
        <v>2</v>
      </c>
      <c r="AX13" s="322">
        <v>3</v>
      </c>
      <c r="AY13" s="322">
        <v>4</v>
      </c>
      <c r="AZ13" s="323">
        <v>5</v>
      </c>
      <c r="BA13"/>
      <c r="BB13" s="24"/>
      <c r="BC13" s="24"/>
      <c r="BD13" s="37"/>
      <c r="BE13"/>
      <c r="BF13" s="707"/>
      <c r="BG13" s="708"/>
      <c r="BH13" s="318">
        <v>1</v>
      </c>
      <c r="BI13" s="318">
        <v>2</v>
      </c>
      <c r="BJ13" s="318">
        <v>3</v>
      </c>
      <c r="BK13" s="318">
        <v>4</v>
      </c>
      <c r="BL13" s="323">
        <v>5</v>
      </c>
    </row>
    <row r="14" spans="1:64" s="317" customFormat="1" ht="28.9">
      <c r="A14" s="694"/>
      <c r="B14" s="697"/>
      <c r="C14" s="698"/>
      <c r="D14" s="686"/>
      <c r="E14" s="686"/>
      <c r="F14" s="686"/>
      <c r="G14" s="686"/>
      <c r="H14" s="686"/>
      <c r="I14" s="686"/>
      <c r="J14" s="686"/>
      <c r="K14" s="686"/>
      <c r="L14" s="689"/>
      <c r="M14" s="705"/>
      <c r="N14" s="686"/>
      <c r="O14" s="686"/>
      <c r="P14" s="702"/>
      <c r="Q14" s="702"/>
      <c r="R14" s="306" t="s">
        <v>688</v>
      </c>
      <c r="S14" s="314">
        <v>3</v>
      </c>
      <c r="T14" s="178"/>
      <c r="U14" s="315"/>
      <c r="V14" s="314"/>
      <c r="W14" s="178"/>
      <c r="X14" s="315">
        <v>1</v>
      </c>
      <c r="Y14" s="314"/>
      <c r="Z14" s="178">
        <v>2</v>
      </c>
      <c r="AA14" s="315"/>
      <c r="AB14" s="314"/>
      <c r="AC14" s="178">
        <v>2</v>
      </c>
      <c r="AD14" s="315"/>
      <c r="AE14" s="314">
        <v>3</v>
      </c>
      <c r="AF14" s="178"/>
      <c r="AG14" s="315"/>
      <c r="AH14" s="314"/>
      <c r="AI14" s="178">
        <v>2</v>
      </c>
      <c r="AJ14" s="315"/>
      <c r="AK14" s="316">
        <f t="shared" si="0"/>
        <v>0.72222222222222221</v>
      </c>
      <c r="AL14" s="178" t="s">
        <v>671</v>
      </c>
      <c r="AM14" s="622"/>
      <c r="AN14" s="622"/>
      <c r="AO14" s="702"/>
      <c r="AT14" s="709"/>
      <c r="AU14" s="710"/>
      <c r="AV14" s="711" t="s">
        <v>20</v>
      </c>
      <c r="AW14" s="712"/>
      <c r="AX14" s="712"/>
      <c r="AY14" s="712"/>
      <c r="AZ14" s="712"/>
      <c r="BA14"/>
      <c r="BB14"/>
      <c r="BC14"/>
      <c r="BD14" s="35"/>
      <c r="BE14"/>
      <c r="BF14" s="709"/>
      <c r="BG14" s="710"/>
      <c r="BH14" s="711" t="s">
        <v>20</v>
      </c>
      <c r="BI14" s="712"/>
      <c r="BJ14" s="712"/>
      <c r="BK14" s="712"/>
      <c r="BL14" s="712"/>
    </row>
    <row r="15" spans="1:64" s="317" customFormat="1" ht="28.9">
      <c r="A15" s="694"/>
      <c r="B15" s="699"/>
      <c r="C15" s="700"/>
      <c r="D15" s="686"/>
      <c r="E15" s="686"/>
      <c r="F15" s="686"/>
      <c r="G15" s="686"/>
      <c r="H15" s="686"/>
      <c r="I15" s="686"/>
      <c r="J15" s="686"/>
      <c r="K15" s="686"/>
      <c r="L15" s="690"/>
      <c r="M15" s="706"/>
      <c r="N15" s="686"/>
      <c r="O15" s="686"/>
      <c r="P15" s="703"/>
      <c r="Q15" s="703"/>
      <c r="R15" s="306" t="s">
        <v>689</v>
      </c>
      <c r="S15" s="314">
        <v>3</v>
      </c>
      <c r="T15" s="178"/>
      <c r="U15" s="315"/>
      <c r="V15" s="314">
        <v>3</v>
      </c>
      <c r="W15" s="178"/>
      <c r="X15" s="315"/>
      <c r="Y15" s="314"/>
      <c r="Z15" s="178">
        <v>2</v>
      </c>
      <c r="AA15" s="315"/>
      <c r="AB15" s="314">
        <v>3</v>
      </c>
      <c r="AC15" s="178"/>
      <c r="AD15" s="315"/>
      <c r="AE15" s="314">
        <v>3</v>
      </c>
      <c r="AF15" s="178"/>
      <c r="AG15" s="315"/>
      <c r="AH15" s="314">
        <v>3</v>
      </c>
      <c r="AI15" s="178"/>
      <c r="AJ15" s="315"/>
      <c r="AK15" s="316">
        <f t="shared" si="0"/>
        <v>0.94444444444444442</v>
      </c>
      <c r="AL15" s="178" t="s">
        <v>690</v>
      </c>
      <c r="AM15" s="623"/>
      <c r="AN15" s="623"/>
      <c r="AO15" s="703"/>
    </row>
    <row r="16" spans="1:64" ht="28.9">
      <c r="A16" s="686" t="s">
        <v>691</v>
      </c>
      <c r="B16" s="614" t="s">
        <v>216</v>
      </c>
      <c r="C16" s="614"/>
      <c r="D16" s="614" t="s">
        <v>257</v>
      </c>
      <c r="E16" s="614"/>
      <c r="F16" s="614"/>
      <c r="G16" s="614" t="s">
        <v>257</v>
      </c>
      <c r="H16" s="614"/>
      <c r="I16" s="624"/>
      <c r="J16" s="614"/>
      <c r="K16" s="614" t="s">
        <v>302</v>
      </c>
      <c r="L16" s="713" t="s">
        <v>692</v>
      </c>
      <c r="M16" s="713" t="s">
        <v>693</v>
      </c>
      <c r="N16" s="627">
        <v>4</v>
      </c>
      <c r="O16" s="627">
        <v>4</v>
      </c>
      <c r="P16" s="687">
        <f t="shared" ref="P16" si="3">N16*O16</f>
        <v>16</v>
      </c>
      <c r="Q16" s="714" t="s">
        <v>261</v>
      </c>
      <c r="R16" s="324" t="s">
        <v>694</v>
      </c>
      <c r="S16" s="125">
        <v>3</v>
      </c>
      <c r="T16" s="125"/>
      <c r="U16" s="125"/>
      <c r="V16" s="125"/>
      <c r="W16" s="125"/>
      <c r="X16" s="125">
        <v>1</v>
      </c>
      <c r="Y16" s="125"/>
      <c r="Z16" s="125">
        <v>2</v>
      </c>
      <c r="AA16" s="125"/>
      <c r="AB16" s="125"/>
      <c r="AC16" s="125">
        <v>2</v>
      </c>
      <c r="AD16" s="125"/>
      <c r="AE16" s="125">
        <v>3</v>
      </c>
      <c r="AF16" s="125"/>
      <c r="AG16" s="125"/>
      <c r="AH16" s="125"/>
      <c r="AI16" s="125">
        <v>2</v>
      </c>
      <c r="AJ16" s="125"/>
      <c r="AK16" s="145">
        <f t="shared" si="0"/>
        <v>0.72222222222222221</v>
      </c>
      <c r="AL16" s="125" t="s">
        <v>671</v>
      </c>
      <c r="AM16" s="627">
        <v>2</v>
      </c>
      <c r="AN16" s="627">
        <v>3</v>
      </c>
      <c r="AO16" s="687">
        <f t="shared" ref="AO16" si="4">AM16*AN16</f>
        <v>6</v>
      </c>
    </row>
    <row r="17" spans="1:41" ht="28.9">
      <c r="A17" s="686"/>
      <c r="B17" s="614"/>
      <c r="C17" s="614"/>
      <c r="D17" s="614"/>
      <c r="E17" s="614"/>
      <c r="F17" s="614"/>
      <c r="G17" s="614"/>
      <c r="H17" s="614"/>
      <c r="I17" s="625"/>
      <c r="J17" s="614"/>
      <c r="K17" s="614"/>
      <c r="L17" s="713"/>
      <c r="M17" s="713"/>
      <c r="N17" s="627"/>
      <c r="O17" s="627"/>
      <c r="P17" s="687"/>
      <c r="Q17" s="714"/>
      <c r="R17" s="325" t="s">
        <v>695</v>
      </c>
      <c r="S17" s="125">
        <v>3</v>
      </c>
      <c r="T17" s="125"/>
      <c r="U17" s="125"/>
      <c r="V17" s="125"/>
      <c r="W17" s="125"/>
      <c r="X17" s="125">
        <v>1</v>
      </c>
      <c r="Y17" s="125"/>
      <c r="Z17" s="125"/>
      <c r="AA17" s="125">
        <v>3</v>
      </c>
      <c r="AB17" s="125"/>
      <c r="AC17" s="125">
        <v>2</v>
      </c>
      <c r="AD17" s="125"/>
      <c r="AE17" s="125">
        <v>3</v>
      </c>
      <c r="AF17" s="125"/>
      <c r="AG17" s="125"/>
      <c r="AH17" s="125"/>
      <c r="AI17" s="125">
        <v>2</v>
      </c>
      <c r="AJ17" s="125"/>
      <c r="AK17" s="145">
        <f t="shared" si="0"/>
        <v>0.77777777777777779</v>
      </c>
      <c r="AL17" s="125" t="s">
        <v>671</v>
      </c>
      <c r="AM17" s="627"/>
      <c r="AN17" s="627"/>
      <c r="AO17" s="687"/>
    </row>
    <row r="18" spans="1:41" ht="43.15">
      <c r="A18" s="686"/>
      <c r="B18" s="614"/>
      <c r="C18" s="614"/>
      <c r="D18" s="614"/>
      <c r="E18" s="614"/>
      <c r="F18" s="614"/>
      <c r="G18" s="614"/>
      <c r="H18" s="614"/>
      <c r="I18" s="626"/>
      <c r="J18" s="614"/>
      <c r="K18" s="614"/>
      <c r="L18" s="713"/>
      <c r="M18" s="713"/>
      <c r="N18" s="627"/>
      <c r="O18" s="627"/>
      <c r="P18" s="687"/>
      <c r="Q18" s="714"/>
      <c r="R18" s="325" t="s">
        <v>696</v>
      </c>
      <c r="S18" s="125">
        <v>3</v>
      </c>
      <c r="T18" s="125"/>
      <c r="U18" s="125"/>
      <c r="V18" s="125">
        <v>3</v>
      </c>
      <c r="W18" s="125"/>
      <c r="X18" s="125"/>
      <c r="Y18" s="125"/>
      <c r="Z18" s="125">
        <v>2</v>
      </c>
      <c r="AA18" s="125"/>
      <c r="AB18" s="125"/>
      <c r="AC18" s="125">
        <v>2</v>
      </c>
      <c r="AD18" s="125"/>
      <c r="AE18" s="125">
        <v>3</v>
      </c>
      <c r="AF18" s="125"/>
      <c r="AG18" s="125"/>
      <c r="AH18" s="125"/>
      <c r="AI18" s="125">
        <v>2</v>
      </c>
      <c r="AJ18" s="125"/>
      <c r="AK18" s="145">
        <f t="shared" si="0"/>
        <v>0.83333333333333337</v>
      </c>
      <c r="AL18" s="125" t="s">
        <v>671</v>
      </c>
      <c r="AM18" s="627"/>
      <c r="AN18" s="627"/>
      <c r="AO18" s="687"/>
    </row>
  </sheetData>
  <mergeCells count="89">
    <mergeCell ref="P16:P18"/>
    <mergeCell ref="Q16:Q18"/>
    <mergeCell ref="AM16:AM18"/>
    <mergeCell ref="AN16:AN18"/>
    <mergeCell ref="AO16:AO18"/>
    <mergeCell ref="I16:I18"/>
    <mergeCell ref="J16:J18"/>
    <mergeCell ref="K16:K18"/>
    <mergeCell ref="L16:L18"/>
    <mergeCell ref="M16:M18"/>
    <mergeCell ref="O8:O11"/>
    <mergeCell ref="P8:P11"/>
    <mergeCell ref="Q8:Q11"/>
    <mergeCell ref="AM8:AM11"/>
    <mergeCell ref="AN8:AN11"/>
    <mergeCell ref="BF13:BG14"/>
    <mergeCell ref="AV14:AZ14"/>
    <mergeCell ref="BH14:BL14"/>
    <mergeCell ref="AN12:AN15"/>
    <mergeCell ref="AO12:AO15"/>
    <mergeCell ref="AT13:AU14"/>
    <mergeCell ref="AT8:AT12"/>
    <mergeCell ref="BF8:BF12"/>
    <mergeCell ref="AO8:AO11"/>
    <mergeCell ref="A16:A18"/>
    <mergeCell ref="B16:C18"/>
    <mergeCell ref="D16:D18"/>
    <mergeCell ref="E16:E18"/>
    <mergeCell ref="F16:F18"/>
    <mergeCell ref="G16:G18"/>
    <mergeCell ref="H16:H18"/>
    <mergeCell ref="P12:P15"/>
    <mergeCell ref="Q12:Q15"/>
    <mergeCell ref="AM12:AM15"/>
    <mergeCell ref="J12:J15"/>
    <mergeCell ref="K12:K15"/>
    <mergeCell ref="L12:L15"/>
    <mergeCell ref="M12:M15"/>
    <mergeCell ref="N12:N15"/>
    <mergeCell ref="O12:O15"/>
    <mergeCell ref="G12:G15"/>
    <mergeCell ref="H12:H15"/>
    <mergeCell ref="I12:I15"/>
    <mergeCell ref="N16:N18"/>
    <mergeCell ref="O16:O18"/>
    <mergeCell ref="M8:M11"/>
    <mergeCell ref="A12:A15"/>
    <mergeCell ref="B12:C15"/>
    <mergeCell ref="D12:D15"/>
    <mergeCell ref="E12:E15"/>
    <mergeCell ref="F12:F15"/>
    <mergeCell ref="N8:N11"/>
    <mergeCell ref="AT7:AZ7"/>
    <mergeCell ref="BB7:BC7"/>
    <mergeCell ref="BF7:BL7"/>
    <mergeCell ref="A8:A11"/>
    <mergeCell ref="B8:C11"/>
    <mergeCell ref="D8:D11"/>
    <mergeCell ref="E8:E11"/>
    <mergeCell ref="F8:F11"/>
    <mergeCell ref="G8:G11"/>
    <mergeCell ref="H8:H11"/>
    <mergeCell ref="B7:C7"/>
    <mergeCell ref="I8:I11"/>
    <mergeCell ref="J8:J11"/>
    <mergeCell ref="K8:K11"/>
    <mergeCell ref="L8:L11"/>
    <mergeCell ref="A5:G5"/>
    <mergeCell ref="H5:M5"/>
    <mergeCell ref="N5:R5"/>
    <mergeCell ref="S5:AO5"/>
    <mergeCell ref="A6:C6"/>
    <mergeCell ref="D6:J6"/>
    <mergeCell ref="N6:P6"/>
    <mergeCell ref="Q6:R6"/>
    <mergeCell ref="S6:U6"/>
    <mergeCell ref="V6:X6"/>
    <mergeCell ref="Y6:AA6"/>
    <mergeCell ref="AB6:AD6"/>
    <mergeCell ref="AE6:AG6"/>
    <mergeCell ref="AH6:AJ6"/>
    <mergeCell ref="AM6:AO6"/>
    <mergeCell ref="A1:AO1"/>
    <mergeCell ref="A2:AO2"/>
    <mergeCell ref="A3:AO3"/>
    <mergeCell ref="A4:G4"/>
    <mergeCell ref="H4:M4"/>
    <mergeCell ref="N4:R4"/>
    <mergeCell ref="S4:AO4"/>
  </mergeCells>
  <conditionalFormatting sqref="P8:P18 AO8:AO18">
    <cfRule type="cellIs" dxfId="14" priority="1" operator="between">
      <formula>1</formula>
      <formula>2</formula>
    </cfRule>
    <cfRule type="cellIs" dxfId="13" priority="2" operator="between">
      <formula>3</formula>
      <formula>4</formula>
    </cfRule>
    <cfRule type="cellIs" dxfId="12" priority="3" operator="between">
      <formula>5</formula>
      <formula>9</formula>
    </cfRule>
    <cfRule type="cellIs" dxfId="11" priority="4" operator="between">
      <formula>10</formula>
      <formula>16</formula>
    </cfRule>
    <cfRule type="cellIs" dxfId="10" priority="5" operator="between">
      <formula>17</formula>
      <formula>25</formula>
    </cfRule>
  </conditionalFormatting>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F0181-8CF2-4876-83E2-6348F3AAFC19}">
  <dimension ref="A1:BM21"/>
  <sheetViews>
    <sheetView topLeftCell="R1" workbookViewId="0">
      <pane ySplit="10" topLeftCell="A16" activePane="bottomLeft" state="frozen"/>
      <selection pane="bottomLeft" activeCell="S5" sqref="S5:AO5"/>
    </sheetView>
  </sheetViews>
  <sheetFormatPr defaultColWidth="11.42578125" defaultRowHeight="14.45"/>
  <cols>
    <col min="1" max="1" width="11.42578125" style="122"/>
    <col min="2" max="2" width="33.140625" style="122" customWidth="1"/>
    <col min="3" max="3" width="17.85546875" style="122" customWidth="1"/>
    <col min="4" max="4" width="4.42578125" style="122" customWidth="1"/>
    <col min="5" max="5" width="4.85546875" style="122" customWidth="1"/>
    <col min="6" max="6" width="4.28515625" style="122" customWidth="1"/>
    <col min="7" max="7" width="4.140625" style="122" customWidth="1"/>
    <col min="8" max="9" width="4.5703125" style="122" customWidth="1"/>
    <col min="10" max="10" width="3.5703125" style="122" customWidth="1"/>
    <col min="11" max="11" width="22.140625" style="122" customWidth="1"/>
    <col min="12" max="12" width="50.28515625" style="122" customWidth="1"/>
    <col min="13" max="13" width="30.5703125" style="122" customWidth="1"/>
    <col min="14" max="14" width="4.140625" style="122" customWidth="1"/>
    <col min="15" max="15" width="5.140625" style="122" customWidth="1"/>
    <col min="16" max="16" width="6.140625" style="122" customWidth="1"/>
    <col min="17" max="17" width="22.140625" style="122" customWidth="1"/>
    <col min="18" max="18" width="49.42578125" style="122" customWidth="1"/>
    <col min="19" max="20" width="5.42578125" style="122" customWidth="1"/>
    <col min="21" max="22" width="5.140625" style="122" customWidth="1"/>
    <col min="23" max="23" width="5.85546875" style="122" customWidth="1"/>
    <col min="24" max="25" width="6.28515625" style="122" customWidth="1"/>
    <col min="26" max="26" width="6.5703125" style="122" customWidth="1"/>
    <col min="27" max="27" width="5.7109375" style="122" customWidth="1"/>
    <col min="28" max="29" width="6.28515625" style="122" customWidth="1"/>
    <col min="30" max="30" width="7.5703125" style="122" customWidth="1"/>
    <col min="31" max="36" width="5.7109375" style="122" customWidth="1"/>
    <col min="37" max="37" width="17.140625" style="122" customWidth="1"/>
    <col min="38" max="38" width="19.5703125" style="122" customWidth="1"/>
    <col min="39" max="39" width="6" style="122" customWidth="1"/>
    <col min="40" max="40" width="6.5703125" style="122" customWidth="1"/>
    <col min="41" max="41" width="6.42578125" style="122" customWidth="1"/>
    <col min="42" max="56" width="11.42578125" style="122"/>
    <col min="57" max="57" width="23.140625" style="122" customWidth="1"/>
    <col min="58" max="16384" width="11.42578125" style="122"/>
  </cols>
  <sheetData>
    <row r="1" spans="1:65" ht="18">
      <c r="A1" s="578" t="s">
        <v>222</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row>
    <row r="2" spans="1:65" ht="25.15">
      <c r="A2" s="579" t="s">
        <v>223</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row>
    <row r="3" spans="1:65" ht="18">
      <c r="A3" s="578" t="s">
        <v>224</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8"/>
    </row>
    <row r="4" spans="1:65" ht="18.600000000000001">
      <c r="A4" s="580" t="s">
        <v>225</v>
      </c>
      <c r="B4" s="581"/>
      <c r="C4" s="581"/>
      <c r="D4" s="581"/>
      <c r="E4" s="581"/>
      <c r="F4" s="581"/>
      <c r="G4" s="582"/>
      <c r="H4" s="646" t="s">
        <v>697</v>
      </c>
      <c r="I4" s="647"/>
      <c r="J4" s="647"/>
      <c r="K4" s="647"/>
      <c r="L4" s="647"/>
      <c r="M4" s="648"/>
      <c r="N4" s="586"/>
      <c r="O4" s="587"/>
      <c r="P4" s="587"/>
      <c r="Q4" s="587"/>
      <c r="R4" s="587"/>
      <c r="S4" s="588"/>
      <c r="T4" s="589"/>
      <c r="U4" s="589"/>
      <c r="V4" s="589"/>
      <c r="W4" s="589"/>
      <c r="X4" s="589"/>
      <c r="Y4" s="589"/>
      <c r="Z4" s="589"/>
      <c r="AA4" s="589"/>
      <c r="AB4" s="589"/>
      <c r="AC4" s="589"/>
      <c r="AD4" s="589"/>
      <c r="AE4" s="589"/>
      <c r="AF4" s="589"/>
      <c r="AG4" s="589"/>
      <c r="AH4" s="589"/>
      <c r="AI4" s="589"/>
      <c r="AJ4" s="589"/>
      <c r="AK4" s="589"/>
      <c r="AL4" s="589"/>
      <c r="AM4" s="589"/>
      <c r="AN4" s="589"/>
      <c r="AO4" s="590"/>
    </row>
    <row r="5" spans="1:65" ht="18.600000000000001">
      <c r="A5" s="580" t="s">
        <v>227</v>
      </c>
      <c r="B5" s="581"/>
      <c r="C5" s="581"/>
      <c r="D5" s="581"/>
      <c r="E5" s="581"/>
      <c r="F5" s="581"/>
      <c r="G5" s="582"/>
      <c r="H5" s="646"/>
      <c r="I5" s="647"/>
      <c r="J5" s="647"/>
      <c r="K5" s="647"/>
      <c r="L5" s="647"/>
      <c r="M5" s="648"/>
      <c r="N5" s="580" t="s">
        <v>229</v>
      </c>
      <c r="O5" s="581"/>
      <c r="P5" s="581"/>
      <c r="Q5" s="581"/>
      <c r="R5" s="582"/>
      <c r="S5" s="583"/>
      <c r="T5" s="584"/>
      <c r="U5" s="584"/>
      <c r="V5" s="584"/>
      <c r="W5" s="584"/>
      <c r="X5" s="584"/>
      <c r="Y5" s="584"/>
      <c r="Z5" s="584"/>
      <c r="AA5" s="584"/>
      <c r="AB5" s="584"/>
      <c r="AC5" s="584"/>
      <c r="AD5" s="584"/>
      <c r="AE5" s="584"/>
      <c r="AF5" s="584"/>
      <c r="AG5" s="584"/>
      <c r="AH5" s="584"/>
      <c r="AI5" s="584"/>
      <c r="AJ5" s="584"/>
      <c r="AK5" s="584"/>
      <c r="AL5" s="584"/>
      <c r="AM5" s="584"/>
      <c r="AN5" s="584"/>
      <c r="AO5" s="585"/>
    </row>
    <row r="6" spans="1:65" s="123" customFormat="1" ht="43.5" customHeight="1">
      <c r="A6" s="595"/>
      <c r="B6" s="596"/>
      <c r="C6" s="597"/>
      <c r="D6" s="593" t="s">
        <v>230</v>
      </c>
      <c r="E6" s="593"/>
      <c r="F6" s="593"/>
      <c r="G6" s="593"/>
      <c r="H6" s="593"/>
      <c r="I6" s="593"/>
      <c r="J6" s="593"/>
      <c r="K6" s="97"/>
      <c r="L6" s="97"/>
      <c r="M6" s="97"/>
      <c r="N6" s="593" t="s">
        <v>231</v>
      </c>
      <c r="O6" s="593"/>
      <c r="P6" s="593"/>
      <c r="Q6" s="598"/>
      <c r="R6" s="599"/>
      <c r="S6" s="600" t="s">
        <v>232</v>
      </c>
      <c r="T6" s="600"/>
      <c r="U6" s="600"/>
      <c r="V6" s="601" t="s">
        <v>233</v>
      </c>
      <c r="W6" s="601"/>
      <c r="X6" s="601"/>
      <c r="Y6" s="591" t="s">
        <v>234</v>
      </c>
      <c r="Z6" s="591"/>
      <c r="AA6" s="591"/>
      <c r="AB6" s="592" t="s">
        <v>235</v>
      </c>
      <c r="AC6" s="592"/>
      <c r="AD6" s="592"/>
      <c r="AE6" s="593" t="s">
        <v>236</v>
      </c>
      <c r="AF6" s="593"/>
      <c r="AG6" s="593"/>
      <c r="AH6" s="594" t="s">
        <v>237</v>
      </c>
      <c r="AI6" s="594"/>
      <c r="AJ6" s="594"/>
      <c r="AK6" s="98"/>
      <c r="AL6" s="98"/>
      <c r="AM6" s="593" t="s">
        <v>238</v>
      </c>
      <c r="AN6" s="593"/>
      <c r="AO6" s="593"/>
    </row>
    <row r="7" spans="1:65" s="124" customFormat="1" ht="183">
      <c r="A7" s="99" t="s">
        <v>239</v>
      </c>
      <c r="B7" s="628" t="s">
        <v>105</v>
      </c>
      <c r="C7" s="628"/>
      <c r="D7" s="101" t="s">
        <v>240</v>
      </c>
      <c r="E7" s="101" t="s">
        <v>241</v>
      </c>
      <c r="F7" s="101" t="s">
        <v>242</v>
      </c>
      <c r="G7" s="101" t="s">
        <v>243</v>
      </c>
      <c r="H7" s="101" t="s">
        <v>244</v>
      </c>
      <c r="I7" s="101" t="s">
        <v>245</v>
      </c>
      <c r="J7" s="101" t="s">
        <v>246</v>
      </c>
      <c r="K7" s="102" t="s">
        <v>247</v>
      </c>
      <c r="L7" s="100" t="s">
        <v>248</v>
      </c>
      <c r="M7" s="100" t="s">
        <v>249</v>
      </c>
      <c r="N7" s="101" t="s">
        <v>50</v>
      </c>
      <c r="O7" s="101" t="s">
        <v>67</v>
      </c>
      <c r="P7" s="101" t="s">
        <v>45</v>
      </c>
      <c r="Q7" s="103" t="s">
        <v>2</v>
      </c>
      <c r="R7" s="104" t="s">
        <v>250</v>
      </c>
      <c r="S7" s="105" t="s">
        <v>84</v>
      </c>
      <c r="T7" s="101" t="s">
        <v>85</v>
      </c>
      <c r="U7" s="106" t="s">
        <v>86</v>
      </c>
      <c r="V7" s="107" t="s">
        <v>87</v>
      </c>
      <c r="W7" s="108" t="s">
        <v>88</v>
      </c>
      <c r="X7" s="108" t="s">
        <v>251</v>
      </c>
      <c r="Y7" s="109" t="s">
        <v>90</v>
      </c>
      <c r="Z7" s="110" t="s">
        <v>91</v>
      </c>
      <c r="AA7" s="111" t="s">
        <v>92</v>
      </c>
      <c r="AB7" s="112" t="s">
        <v>93</v>
      </c>
      <c r="AC7" s="113" t="s">
        <v>94</v>
      </c>
      <c r="AD7" s="114" t="s">
        <v>252</v>
      </c>
      <c r="AE7" s="115" t="s">
        <v>96</v>
      </c>
      <c r="AF7" s="116" t="s">
        <v>97</v>
      </c>
      <c r="AG7" s="117" t="s">
        <v>98</v>
      </c>
      <c r="AH7" s="118" t="s">
        <v>99</v>
      </c>
      <c r="AI7" s="119" t="s">
        <v>100</v>
      </c>
      <c r="AJ7" s="120" t="s">
        <v>101</v>
      </c>
      <c r="AK7" s="121" t="s">
        <v>253</v>
      </c>
      <c r="AL7" s="102" t="s">
        <v>254</v>
      </c>
      <c r="AM7" s="101" t="s">
        <v>50</v>
      </c>
      <c r="AN7" s="101" t="s">
        <v>67</v>
      </c>
      <c r="AO7" s="106" t="s">
        <v>45</v>
      </c>
    </row>
    <row r="8" spans="1:65" s="130" customFormat="1" hidden="1">
      <c r="A8" s="607">
        <v>1</v>
      </c>
      <c r="B8" s="715" t="s">
        <v>698</v>
      </c>
      <c r="C8" s="716"/>
      <c r="D8" s="614"/>
      <c r="E8" s="614"/>
      <c r="F8" s="614"/>
      <c r="G8" s="614" t="s">
        <v>257</v>
      </c>
      <c r="H8" s="614"/>
      <c r="I8" s="614"/>
      <c r="J8" s="614"/>
      <c r="K8" s="614"/>
      <c r="L8" s="621"/>
      <c r="M8" s="624"/>
      <c r="N8" s="627"/>
      <c r="O8" s="627"/>
      <c r="P8" s="618">
        <f>N8*O8</f>
        <v>0</v>
      </c>
      <c r="Q8" s="618"/>
      <c r="R8" s="141" t="s">
        <v>699</v>
      </c>
      <c r="S8" s="127"/>
      <c r="T8" s="125"/>
      <c r="U8" s="128"/>
      <c r="V8" s="127"/>
      <c r="W8" s="125"/>
      <c r="X8" s="128"/>
      <c r="Y8" s="127"/>
      <c r="Z8" s="125"/>
      <c r="AA8" s="128"/>
      <c r="AB8" s="127"/>
      <c r="AC8" s="125"/>
      <c r="AD8" s="128"/>
      <c r="AE8" s="127"/>
      <c r="AF8" s="125"/>
      <c r="AG8" s="128"/>
      <c r="AH8" s="127"/>
      <c r="AI8" s="125"/>
      <c r="AJ8" s="128"/>
      <c r="AK8" s="129">
        <f>SUM(S8:AJ8)/(18)</f>
        <v>0</v>
      </c>
      <c r="AL8" s="125"/>
      <c r="AM8" s="615"/>
      <c r="AN8" s="615"/>
      <c r="AO8" s="618">
        <f>AM8*AN8</f>
        <v>0</v>
      </c>
    </row>
    <row r="9" spans="1:65" s="130" customFormat="1" ht="15" hidden="1" customHeight="1">
      <c r="A9" s="607"/>
      <c r="B9" s="717"/>
      <c r="C9" s="718"/>
      <c r="D9" s="614"/>
      <c r="E9" s="614"/>
      <c r="F9" s="614"/>
      <c r="G9" s="614"/>
      <c r="H9" s="614"/>
      <c r="I9" s="614"/>
      <c r="J9" s="614"/>
      <c r="K9" s="614"/>
      <c r="L9" s="622"/>
      <c r="M9" s="625"/>
      <c r="N9" s="627"/>
      <c r="O9" s="627"/>
      <c r="P9" s="619"/>
      <c r="Q9" s="619"/>
      <c r="R9" s="126"/>
      <c r="S9" s="127"/>
      <c r="T9" s="125"/>
      <c r="U9" s="128"/>
      <c r="V9" s="127"/>
      <c r="W9" s="125"/>
      <c r="X9" s="128"/>
      <c r="Y9" s="127"/>
      <c r="Z9" s="125"/>
      <c r="AA9" s="128"/>
      <c r="AB9" s="127"/>
      <c r="AC9" s="125"/>
      <c r="AD9" s="128"/>
      <c r="AE9" s="127"/>
      <c r="AF9" s="125"/>
      <c r="AG9" s="128"/>
      <c r="AH9" s="127"/>
      <c r="AI9" s="125"/>
      <c r="AJ9" s="128"/>
      <c r="AK9" s="129">
        <f t="shared" ref="AK9:AK21" si="0">SUM(S9:AJ9)/(18)</f>
        <v>0</v>
      </c>
      <c r="AL9" s="125"/>
      <c r="AM9" s="616"/>
      <c r="AN9" s="616"/>
      <c r="AO9" s="619"/>
    </row>
    <row r="10" spans="1:65" s="130" customFormat="1" ht="15" hidden="1" customHeight="1">
      <c r="A10" s="607"/>
      <c r="B10" s="717"/>
      <c r="C10" s="718"/>
      <c r="D10" s="614"/>
      <c r="E10" s="614"/>
      <c r="F10" s="614"/>
      <c r="G10" s="614"/>
      <c r="H10" s="614"/>
      <c r="I10" s="614"/>
      <c r="J10" s="614"/>
      <c r="K10" s="614"/>
      <c r="L10" s="622"/>
      <c r="M10" s="625"/>
      <c r="N10" s="627"/>
      <c r="O10" s="627"/>
      <c r="P10" s="619"/>
      <c r="Q10" s="619"/>
      <c r="R10" s="126"/>
      <c r="S10" s="127"/>
      <c r="T10" s="125"/>
      <c r="U10" s="128"/>
      <c r="V10" s="127"/>
      <c r="W10" s="125"/>
      <c r="X10" s="128"/>
      <c r="Y10" s="127"/>
      <c r="Z10" s="125"/>
      <c r="AA10" s="128"/>
      <c r="AB10" s="127"/>
      <c r="AC10" s="125"/>
      <c r="AD10" s="128"/>
      <c r="AE10" s="127"/>
      <c r="AF10" s="125"/>
      <c r="AG10" s="128"/>
      <c r="AH10" s="127"/>
      <c r="AI10" s="125"/>
      <c r="AJ10" s="128"/>
      <c r="AK10" s="129">
        <f t="shared" si="0"/>
        <v>0</v>
      </c>
      <c r="AL10" s="125"/>
      <c r="AM10" s="616"/>
      <c r="AN10" s="616"/>
      <c r="AO10" s="619"/>
    </row>
    <row r="11" spans="1:65">
      <c r="A11" s="607" t="s">
        <v>218</v>
      </c>
      <c r="B11" s="631" t="s">
        <v>219</v>
      </c>
      <c r="C11" s="640"/>
      <c r="D11" s="607" t="s">
        <v>257</v>
      </c>
      <c r="E11" s="631"/>
      <c r="F11" s="624"/>
      <c r="G11" s="624"/>
      <c r="H11" s="624"/>
      <c r="I11" s="624" t="s">
        <v>257</v>
      </c>
      <c r="J11" s="624"/>
      <c r="K11" s="614" t="s">
        <v>258</v>
      </c>
      <c r="L11" s="326"/>
      <c r="M11" s="691" t="s">
        <v>700</v>
      </c>
      <c r="N11" s="627">
        <v>4</v>
      </c>
      <c r="O11" s="627">
        <v>5</v>
      </c>
      <c r="P11" s="618">
        <f t="shared" ref="P11" si="1">N11*O11</f>
        <v>20</v>
      </c>
      <c r="Q11" s="618" t="s">
        <v>261</v>
      </c>
      <c r="R11" s="141"/>
      <c r="S11" s="127"/>
      <c r="T11" s="125"/>
      <c r="U11" s="128"/>
      <c r="V11" s="127"/>
      <c r="W11" s="125"/>
      <c r="X11" s="128"/>
      <c r="Y11" s="127"/>
      <c r="Z11" s="125"/>
      <c r="AA11" s="128"/>
      <c r="AB11" s="127"/>
      <c r="AC11" s="125"/>
      <c r="AD11" s="128"/>
      <c r="AE11" s="127"/>
      <c r="AF11" s="125"/>
      <c r="AG11" s="128"/>
      <c r="AH11" s="127"/>
      <c r="AI11" s="125"/>
      <c r="AJ11" s="128"/>
      <c r="AK11" s="129">
        <f t="shared" si="0"/>
        <v>0</v>
      </c>
      <c r="AL11" s="125" t="s">
        <v>701</v>
      </c>
      <c r="AM11" s="615">
        <v>2</v>
      </c>
      <c r="AN11" s="615">
        <v>4</v>
      </c>
      <c r="AO11" s="618">
        <f t="shared" ref="AO11" si="2">AM11*AN11</f>
        <v>8</v>
      </c>
    </row>
    <row r="12" spans="1:65" ht="72">
      <c r="A12" s="607"/>
      <c r="B12" s="632"/>
      <c r="C12" s="641"/>
      <c r="D12" s="607"/>
      <c r="E12" s="632"/>
      <c r="F12" s="625"/>
      <c r="G12" s="625"/>
      <c r="H12" s="625"/>
      <c r="I12" s="625"/>
      <c r="J12" s="625"/>
      <c r="K12" s="614"/>
      <c r="L12" s="132" t="s">
        <v>702</v>
      </c>
      <c r="M12" s="692"/>
      <c r="N12" s="627"/>
      <c r="O12" s="627"/>
      <c r="P12" s="619"/>
      <c r="Q12" s="619"/>
      <c r="R12" s="141" t="s">
        <v>703</v>
      </c>
      <c r="S12" s="127">
        <v>3</v>
      </c>
      <c r="T12" s="125"/>
      <c r="U12" s="128"/>
      <c r="V12" s="127">
        <v>3</v>
      </c>
      <c r="W12" s="125"/>
      <c r="X12" s="128"/>
      <c r="Y12" s="127">
        <v>3</v>
      </c>
      <c r="Z12" s="125"/>
      <c r="AA12" s="128"/>
      <c r="AB12" s="127">
        <v>3</v>
      </c>
      <c r="AC12" s="125"/>
      <c r="AD12" s="128"/>
      <c r="AE12" s="127">
        <v>3</v>
      </c>
      <c r="AF12" s="125"/>
      <c r="AG12" s="128"/>
      <c r="AH12" s="127"/>
      <c r="AI12" s="125"/>
      <c r="AJ12" s="128">
        <v>1</v>
      </c>
      <c r="AK12" s="129">
        <f t="shared" si="0"/>
        <v>0.88888888888888884</v>
      </c>
      <c r="AL12" s="125" t="s">
        <v>704</v>
      </c>
      <c r="AM12" s="616"/>
      <c r="AN12" s="616"/>
      <c r="AO12" s="619"/>
      <c r="AU12" s="348" t="s">
        <v>0</v>
      </c>
      <c r="AV12" s="349"/>
      <c r="AW12" s="349"/>
      <c r="AX12" s="349"/>
      <c r="AY12" s="349"/>
      <c r="AZ12" s="349"/>
      <c r="BA12" s="349"/>
      <c r="BB12"/>
      <c r="BC12" s="357" t="s">
        <v>1</v>
      </c>
      <c r="BD12" s="357"/>
      <c r="BE12" s="36" t="s">
        <v>2</v>
      </c>
      <c r="BF12"/>
      <c r="BG12" s="355" t="s">
        <v>3</v>
      </c>
      <c r="BH12" s="356"/>
      <c r="BI12" s="356"/>
      <c r="BJ12" s="356"/>
      <c r="BK12" s="356"/>
      <c r="BL12" s="356"/>
      <c r="BM12" s="356"/>
    </row>
    <row r="13" spans="1:65" ht="86.45">
      <c r="A13" s="607"/>
      <c r="B13" s="632"/>
      <c r="C13" s="641"/>
      <c r="D13" s="607"/>
      <c r="E13" s="632"/>
      <c r="F13" s="625"/>
      <c r="G13" s="625"/>
      <c r="H13" s="625"/>
      <c r="I13" s="625"/>
      <c r="J13" s="625"/>
      <c r="K13" s="614"/>
      <c r="L13" s="132" t="s">
        <v>705</v>
      </c>
      <c r="M13" s="692"/>
      <c r="N13" s="627"/>
      <c r="O13" s="627"/>
      <c r="P13" s="619"/>
      <c r="Q13" s="619"/>
      <c r="R13" s="141" t="s">
        <v>706</v>
      </c>
      <c r="S13" s="127">
        <v>3</v>
      </c>
      <c r="T13" s="125"/>
      <c r="U13" s="128"/>
      <c r="V13" s="127">
        <v>3</v>
      </c>
      <c r="W13" s="125"/>
      <c r="X13" s="128"/>
      <c r="Y13" s="127">
        <v>3</v>
      </c>
      <c r="Z13" s="125"/>
      <c r="AA13" s="128"/>
      <c r="AB13" s="127">
        <v>3</v>
      </c>
      <c r="AC13" s="125"/>
      <c r="AD13" s="128"/>
      <c r="AE13" s="127">
        <v>3</v>
      </c>
      <c r="AF13" s="125"/>
      <c r="AG13" s="128"/>
      <c r="AH13" s="127"/>
      <c r="AI13" s="125">
        <v>2</v>
      </c>
      <c r="AJ13" s="128"/>
      <c r="AK13" s="129">
        <f t="shared" si="0"/>
        <v>0.94444444444444442</v>
      </c>
      <c r="AL13" s="125" t="s">
        <v>707</v>
      </c>
      <c r="AM13" s="616"/>
      <c r="AN13" s="616"/>
      <c r="AO13" s="619"/>
      <c r="AU13" s="352" t="s">
        <v>4</v>
      </c>
      <c r="AV13" s="15">
        <v>5</v>
      </c>
      <c r="AW13" s="327"/>
      <c r="AX13" s="328"/>
      <c r="AY13" s="329"/>
      <c r="AZ13" s="330" t="s">
        <v>218</v>
      </c>
      <c r="BA13" s="331"/>
      <c r="BB13"/>
      <c r="BC13" s="25" t="s">
        <v>5</v>
      </c>
      <c r="BD13" s="19" t="s">
        <v>6</v>
      </c>
      <c r="BE13" s="40" t="s">
        <v>7</v>
      </c>
      <c r="BF13"/>
      <c r="BG13" s="352" t="s">
        <v>4</v>
      </c>
      <c r="BH13" s="15">
        <v>5</v>
      </c>
      <c r="BI13" s="32"/>
      <c r="BJ13" s="33"/>
      <c r="BK13" s="33"/>
      <c r="BL13" s="34"/>
      <c r="BM13" s="34"/>
    </row>
    <row r="14" spans="1:65" ht="72">
      <c r="A14" s="607"/>
      <c r="B14" s="632"/>
      <c r="C14" s="641"/>
      <c r="D14" s="607"/>
      <c r="E14" s="632"/>
      <c r="F14" s="625"/>
      <c r="G14" s="625"/>
      <c r="H14" s="625"/>
      <c r="I14" s="625"/>
      <c r="J14" s="625"/>
      <c r="K14" s="614"/>
      <c r="L14" s="132" t="s">
        <v>708</v>
      </c>
      <c r="M14" s="692"/>
      <c r="N14" s="627"/>
      <c r="O14" s="627"/>
      <c r="P14" s="619"/>
      <c r="Q14" s="619"/>
      <c r="R14" s="141" t="s">
        <v>709</v>
      </c>
      <c r="S14" s="127">
        <v>3</v>
      </c>
      <c r="T14" s="125"/>
      <c r="U14" s="128"/>
      <c r="V14" s="127"/>
      <c r="W14" s="125"/>
      <c r="X14" s="128">
        <v>1</v>
      </c>
      <c r="Y14" s="127">
        <v>3</v>
      </c>
      <c r="Z14" s="125"/>
      <c r="AA14" s="128"/>
      <c r="AB14" s="127">
        <v>3</v>
      </c>
      <c r="AC14" s="125"/>
      <c r="AD14" s="128"/>
      <c r="AE14" s="127">
        <v>3</v>
      </c>
      <c r="AF14" s="125"/>
      <c r="AG14" s="128"/>
      <c r="AH14" s="127">
        <v>3</v>
      </c>
      <c r="AI14" s="125"/>
      <c r="AJ14" s="128"/>
      <c r="AK14" s="129">
        <f t="shared" si="0"/>
        <v>0.88888888888888884</v>
      </c>
      <c r="AL14" s="125" t="s">
        <v>707</v>
      </c>
      <c r="AM14" s="616"/>
      <c r="AN14" s="616"/>
      <c r="AO14" s="619"/>
      <c r="AU14" s="353"/>
      <c r="AV14" s="15">
        <v>4</v>
      </c>
      <c r="AW14" s="332"/>
      <c r="AX14" s="333"/>
      <c r="AY14" s="329" t="s">
        <v>220</v>
      </c>
      <c r="AZ14" s="329"/>
      <c r="BA14" s="331"/>
      <c r="BB14"/>
      <c r="BC14" s="26" t="s">
        <v>8</v>
      </c>
      <c r="BD14" s="20" t="s">
        <v>9</v>
      </c>
      <c r="BE14" s="41" t="s">
        <v>10</v>
      </c>
      <c r="BF14"/>
      <c r="BG14" s="353"/>
      <c r="BH14" s="15">
        <v>4</v>
      </c>
      <c r="BI14" s="31"/>
      <c r="BJ14" s="16" t="s">
        <v>710</v>
      </c>
      <c r="BK14" s="17"/>
      <c r="BL14" s="17"/>
      <c r="BM14" s="18"/>
    </row>
    <row r="15" spans="1:65" ht="57.6">
      <c r="A15" s="607"/>
      <c r="B15" s="632"/>
      <c r="C15" s="641"/>
      <c r="D15" s="607"/>
      <c r="E15" s="632"/>
      <c r="F15" s="625"/>
      <c r="G15" s="625"/>
      <c r="H15" s="625"/>
      <c r="I15" s="625"/>
      <c r="J15" s="625"/>
      <c r="K15" s="614"/>
      <c r="L15" s="132" t="s">
        <v>711</v>
      </c>
      <c r="M15" s="692"/>
      <c r="N15" s="627"/>
      <c r="O15" s="627"/>
      <c r="P15" s="619"/>
      <c r="Q15" s="619"/>
      <c r="R15" s="141" t="s">
        <v>712</v>
      </c>
      <c r="S15" s="127">
        <v>3</v>
      </c>
      <c r="T15" s="125"/>
      <c r="U15" s="128"/>
      <c r="V15" s="127"/>
      <c r="W15" s="125"/>
      <c r="X15" s="128">
        <v>1</v>
      </c>
      <c r="Y15" s="127">
        <v>3</v>
      </c>
      <c r="Z15" s="125"/>
      <c r="AA15" s="128"/>
      <c r="AB15" s="127">
        <v>3</v>
      </c>
      <c r="AC15" s="125"/>
      <c r="AD15" s="128"/>
      <c r="AE15" s="127">
        <v>3</v>
      </c>
      <c r="AF15" s="125"/>
      <c r="AG15" s="128"/>
      <c r="AH15" s="127"/>
      <c r="AI15" s="125"/>
      <c r="AJ15" s="128">
        <v>1</v>
      </c>
      <c r="AK15" s="129">
        <f t="shared" si="0"/>
        <v>0.77777777777777779</v>
      </c>
      <c r="AL15" s="125" t="s">
        <v>713</v>
      </c>
      <c r="AM15" s="616"/>
      <c r="AN15" s="616"/>
      <c r="AO15" s="619"/>
      <c r="AU15" s="353"/>
      <c r="AV15" s="15">
        <v>3</v>
      </c>
      <c r="AW15" s="332"/>
      <c r="AX15" s="333"/>
      <c r="AY15" s="333"/>
      <c r="AZ15" s="329"/>
      <c r="BA15" s="329"/>
      <c r="BB15"/>
      <c r="BC15" s="27" t="s">
        <v>11</v>
      </c>
      <c r="BD15" s="22" t="s">
        <v>12</v>
      </c>
      <c r="BE15" s="42" t="s">
        <v>13</v>
      </c>
      <c r="BF15"/>
      <c r="BG15" s="353"/>
      <c r="BH15" s="15">
        <v>3</v>
      </c>
      <c r="BI15" s="31"/>
      <c r="BJ15" s="16"/>
      <c r="BK15" s="16"/>
      <c r="BL15" s="17"/>
      <c r="BM15" s="17"/>
    </row>
    <row r="16" spans="1:65" ht="57.6">
      <c r="A16" s="607"/>
      <c r="B16" s="632"/>
      <c r="C16" s="641"/>
      <c r="D16" s="607"/>
      <c r="E16" s="632"/>
      <c r="F16" s="625"/>
      <c r="G16" s="625"/>
      <c r="H16" s="625"/>
      <c r="I16" s="625"/>
      <c r="J16" s="625"/>
      <c r="K16" s="614"/>
      <c r="L16" s="132" t="s">
        <v>714</v>
      </c>
      <c r="M16" s="692"/>
      <c r="N16" s="627"/>
      <c r="O16" s="627"/>
      <c r="P16" s="619"/>
      <c r="Q16" s="619"/>
      <c r="R16" s="334" t="s">
        <v>715</v>
      </c>
      <c r="S16" s="127"/>
      <c r="T16" s="125">
        <v>2</v>
      </c>
      <c r="U16" s="128"/>
      <c r="V16" s="127">
        <v>3</v>
      </c>
      <c r="W16" s="125"/>
      <c r="X16" s="128"/>
      <c r="Y16" s="127">
        <v>3</v>
      </c>
      <c r="Z16" s="125"/>
      <c r="AA16" s="128"/>
      <c r="AB16" s="127">
        <v>3</v>
      </c>
      <c r="AC16" s="125"/>
      <c r="AD16" s="128"/>
      <c r="AE16" s="127">
        <v>3</v>
      </c>
      <c r="AF16" s="125"/>
      <c r="AG16" s="128"/>
      <c r="AH16" s="127"/>
      <c r="AI16" s="125">
        <v>2</v>
      </c>
      <c r="AJ16" s="128"/>
      <c r="AK16" s="129">
        <f t="shared" si="0"/>
        <v>0.88888888888888884</v>
      </c>
      <c r="AL16" s="125" t="s">
        <v>716</v>
      </c>
      <c r="AM16" s="616"/>
      <c r="AN16" s="616"/>
      <c r="AO16" s="619"/>
      <c r="AU16" s="353"/>
      <c r="AV16" s="15">
        <v>2</v>
      </c>
      <c r="AW16" s="335"/>
      <c r="AX16" s="332"/>
      <c r="AY16" s="333"/>
      <c r="AZ16" s="333"/>
      <c r="BA16" s="329"/>
      <c r="BB16"/>
      <c r="BC16" s="28" t="s">
        <v>14</v>
      </c>
      <c r="BD16" s="28" t="s">
        <v>15</v>
      </c>
      <c r="BE16" s="38" t="s">
        <v>16</v>
      </c>
      <c r="BF16"/>
      <c r="BG16" s="353"/>
      <c r="BH16" s="15">
        <v>2</v>
      </c>
      <c r="BI16" s="21"/>
      <c r="BJ16" s="31"/>
      <c r="BK16" s="16"/>
      <c r="BL16" s="16"/>
      <c r="BM16" s="17"/>
    </row>
    <row r="17" spans="1:65" ht="28.9">
      <c r="A17" s="607"/>
      <c r="B17" s="639"/>
      <c r="C17" s="642"/>
      <c r="D17" s="607"/>
      <c r="E17" s="639"/>
      <c r="F17" s="626"/>
      <c r="G17" s="626"/>
      <c r="H17" s="626"/>
      <c r="I17" s="626"/>
      <c r="J17" s="626"/>
      <c r="K17" s="614"/>
      <c r="L17" s="336"/>
      <c r="M17" s="693"/>
      <c r="N17" s="627"/>
      <c r="O17" s="627"/>
      <c r="P17" s="620"/>
      <c r="Q17" s="620"/>
      <c r="R17" s="126"/>
      <c r="S17" s="127"/>
      <c r="T17" s="125"/>
      <c r="U17" s="128"/>
      <c r="V17" s="127"/>
      <c r="W17" s="125"/>
      <c r="X17" s="128"/>
      <c r="Y17" s="127"/>
      <c r="Z17" s="125"/>
      <c r="AA17" s="128"/>
      <c r="AB17" s="127"/>
      <c r="AC17" s="125"/>
      <c r="AD17" s="128"/>
      <c r="AE17" s="127"/>
      <c r="AF17" s="125"/>
      <c r="AG17" s="128"/>
      <c r="AH17" s="127"/>
      <c r="AI17" s="125"/>
      <c r="AJ17" s="128"/>
      <c r="AK17" s="129">
        <f t="shared" si="0"/>
        <v>0</v>
      </c>
      <c r="AL17" s="125"/>
      <c r="AM17" s="617"/>
      <c r="AN17" s="617"/>
      <c r="AO17" s="620"/>
      <c r="AU17" s="354"/>
      <c r="AV17" s="15">
        <v>1</v>
      </c>
      <c r="AW17" s="335"/>
      <c r="AX17" s="335"/>
      <c r="AY17" s="332"/>
      <c r="AZ17" s="332"/>
      <c r="BA17" s="333"/>
      <c r="BB17"/>
      <c r="BC17" s="29" t="s">
        <v>17</v>
      </c>
      <c r="BD17" s="29" t="s">
        <v>18</v>
      </c>
      <c r="BE17" s="39" t="s">
        <v>19</v>
      </c>
      <c r="BF17"/>
      <c r="BG17" s="354"/>
      <c r="BH17" s="15">
        <v>1</v>
      </c>
      <c r="BI17" s="21"/>
      <c r="BJ17" s="21"/>
      <c r="BK17" s="31"/>
      <c r="BL17" s="31"/>
      <c r="BM17" s="16"/>
    </row>
    <row r="18" spans="1:65" ht="57.6">
      <c r="A18" s="607" t="s">
        <v>220</v>
      </c>
      <c r="B18" s="631" t="s">
        <v>717</v>
      </c>
      <c r="C18" s="640"/>
      <c r="D18" s="607" t="s">
        <v>257</v>
      </c>
      <c r="E18" s="631"/>
      <c r="F18" s="624"/>
      <c r="G18" s="624" t="s">
        <v>257</v>
      </c>
      <c r="H18" s="624"/>
      <c r="I18" s="624"/>
      <c r="J18" s="624"/>
      <c r="K18" s="614" t="s">
        <v>302</v>
      </c>
      <c r="L18" s="326" t="s">
        <v>718</v>
      </c>
      <c r="M18" s="691" t="s">
        <v>719</v>
      </c>
      <c r="N18" s="627">
        <v>3</v>
      </c>
      <c r="O18" s="627">
        <v>4</v>
      </c>
      <c r="P18" s="618">
        <f t="shared" ref="P18" si="3">N18*O18</f>
        <v>12</v>
      </c>
      <c r="Q18" s="618" t="s">
        <v>261</v>
      </c>
      <c r="R18" s="141" t="s">
        <v>720</v>
      </c>
      <c r="S18" s="127">
        <v>3</v>
      </c>
      <c r="T18" s="125"/>
      <c r="U18" s="128"/>
      <c r="V18" s="127"/>
      <c r="W18" s="125"/>
      <c r="X18" s="128">
        <v>1</v>
      </c>
      <c r="Y18" s="127">
        <v>3</v>
      </c>
      <c r="Z18" s="125"/>
      <c r="AA18" s="128"/>
      <c r="AB18" s="127"/>
      <c r="AC18" s="125"/>
      <c r="AD18" s="128">
        <v>1</v>
      </c>
      <c r="AE18" s="127"/>
      <c r="AF18" s="125">
        <v>2</v>
      </c>
      <c r="AG18" s="128"/>
      <c r="AH18" s="127"/>
      <c r="AI18" s="125">
        <v>2</v>
      </c>
      <c r="AJ18" s="128"/>
      <c r="AK18" s="129">
        <f t="shared" si="0"/>
        <v>0.66666666666666663</v>
      </c>
      <c r="AL18" s="125" t="s">
        <v>721</v>
      </c>
      <c r="AM18" s="615">
        <v>2</v>
      </c>
      <c r="AN18" s="615">
        <v>4</v>
      </c>
      <c r="AO18" s="618">
        <f t="shared" ref="AO18" si="4">AM18*AN18</f>
        <v>8</v>
      </c>
      <c r="AU18" s="358"/>
      <c r="AV18" s="359"/>
      <c r="AW18" s="30">
        <v>1</v>
      </c>
      <c r="AX18" s="30">
        <v>2</v>
      </c>
      <c r="AY18" s="30">
        <v>3</v>
      </c>
      <c r="AZ18" s="30">
        <v>4</v>
      </c>
      <c r="BA18" s="23">
        <v>5</v>
      </c>
      <c r="BB18"/>
      <c r="BC18" s="24"/>
      <c r="BD18" s="24"/>
      <c r="BE18" s="37"/>
      <c r="BF18"/>
      <c r="BG18" s="358"/>
      <c r="BH18" s="359"/>
      <c r="BI18" s="15">
        <v>1</v>
      </c>
      <c r="BJ18" s="15">
        <v>2</v>
      </c>
      <c r="BK18" s="15">
        <v>3</v>
      </c>
      <c r="BL18" s="15">
        <v>4</v>
      </c>
      <c r="BM18" s="23">
        <v>5</v>
      </c>
    </row>
    <row r="19" spans="1:65" ht="57.6">
      <c r="A19" s="607"/>
      <c r="B19" s="632"/>
      <c r="C19" s="641"/>
      <c r="D19" s="607"/>
      <c r="E19" s="632"/>
      <c r="F19" s="625"/>
      <c r="G19" s="625"/>
      <c r="H19" s="625"/>
      <c r="I19" s="625"/>
      <c r="J19" s="625"/>
      <c r="K19" s="614"/>
      <c r="L19" s="132" t="s">
        <v>722</v>
      </c>
      <c r="M19" s="692"/>
      <c r="N19" s="627"/>
      <c r="O19" s="627"/>
      <c r="P19" s="619"/>
      <c r="Q19" s="619"/>
      <c r="R19" s="141" t="s">
        <v>723</v>
      </c>
      <c r="S19" s="127"/>
      <c r="T19" s="125">
        <v>2</v>
      </c>
      <c r="U19" s="128"/>
      <c r="V19" s="127"/>
      <c r="W19" s="125"/>
      <c r="X19" s="128">
        <v>1</v>
      </c>
      <c r="Y19" s="127"/>
      <c r="Z19" s="125"/>
      <c r="AA19" s="128">
        <v>1</v>
      </c>
      <c r="AB19" s="127"/>
      <c r="AC19" s="125"/>
      <c r="AD19" s="128">
        <v>1</v>
      </c>
      <c r="AE19" s="127"/>
      <c r="AF19" s="125">
        <v>2</v>
      </c>
      <c r="AG19" s="128"/>
      <c r="AH19" s="127"/>
      <c r="AI19" s="125">
        <v>2</v>
      </c>
      <c r="AJ19" s="128"/>
      <c r="AK19" s="129">
        <f t="shared" si="0"/>
        <v>0.5</v>
      </c>
      <c r="AL19" s="125" t="s">
        <v>721</v>
      </c>
      <c r="AM19" s="616"/>
      <c r="AN19" s="616"/>
      <c r="AO19" s="619"/>
      <c r="AU19" s="360"/>
      <c r="AV19" s="361"/>
      <c r="AW19" s="350" t="s">
        <v>20</v>
      </c>
      <c r="AX19" s="351"/>
      <c r="AY19" s="351"/>
      <c r="AZ19" s="351"/>
      <c r="BA19" s="351"/>
      <c r="BB19"/>
      <c r="BC19"/>
      <c r="BD19"/>
      <c r="BE19" s="35"/>
      <c r="BF19"/>
      <c r="BG19" s="360"/>
      <c r="BH19" s="361"/>
      <c r="BI19" s="362" t="s">
        <v>20</v>
      </c>
      <c r="BJ19" s="362"/>
      <c r="BK19" s="362"/>
      <c r="BL19" s="362"/>
      <c r="BM19"/>
    </row>
    <row r="20" spans="1:65" ht="86.45">
      <c r="A20" s="607"/>
      <c r="B20" s="632"/>
      <c r="C20" s="641"/>
      <c r="D20" s="607"/>
      <c r="E20" s="632"/>
      <c r="F20" s="625"/>
      <c r="G20" s="625"/>
      <c r="H20" s="625"/>
      <c r="I20" s="625"/>
      <c r="J20" s="625"/>
      <c r="K20" s="614"/>
      <c r="L20" s="132" t="s">
        <v>724</v>
      </c>
      <c r="M20" s="692"/>
      <c r="N20" s="627"/>
      <c r="O20" s="627"/>
      <c r="P20" s="619"/>
      <c r="Q20" s="619"/>
      <c r="R20" s="141" t="s">
        <v>725</v>
      </c>
      <c r="S20" s="127">
        <v>3</v>
      </c>
      <c r="T20" s="125"/>
      <c r="U20" s="128"/>
      <c r="V20" s="127"/>
      <c r="W20" s="125"/>
      <c r="X20" s="128"/>
      <c r="Y20" s="127"/>
      <c r="Z20" s="125"/>
      <c r="AA20" s="128"/>
      <c r="AB20" s="127"/>
      <c r="AC20" s="125"/>
      <c r="AD20" s="128"/>
      <c r="AE20" s="127"/>
      <c r="AF20" s="125"/>
      <c r="AG20" s="128"/>
      <c r="AH20" s="127"/>
      <c r="AI20" s="125"/>
      <c r="AJ20" s="128"/>
      <c r="AK20" s="129">
        <f t="shared" si="0"/>
        <v>0.16666666666666666</v>
      </c>
      <c r="AL20" s="125" t="s">
        <v>726</v>
      </c>
      <c r="AM20" s="616"/>
      <c r="AN20" s="616"/>
      <c r="AO20" s="619"/>
    </row>
    <row r="21" spans="1:65" ht="43.15">
      <c r="A21" s="607"/>
      <c r="B21" s="639"/>
      <c r="C21" s="642"/>
      <c r="D21" s="607"/>
      <c r="E21" s="639"/>
      <c r="F21" s="626"/>
      <c r="G21" s="626"/>
      <c r="H21" s="626"/>
      <c r="I21" s="626"/>
      <c r="J21" s="626"/>
      <c r="K21" s="614"/>
      <c r="L21" s="336" t="s">
        <v>727</v>
      </c>
      <c r="M21" s="693"/>
      <c r="N21" s="627"/>
      <c r="O21" s="627"/>
      <c r="P21" s="620"/>
      <c r="Q21" s="620"/>
      <c r="R21" s="126" t="s">
        <v>728</v>
      </c>
      <c r="S21" s="127">
        <v>3</v>
      </c>
      <c r="T21" s="125"/>
      <c r="U21" s="128"/>
      <c r="V21" s="127"/>
      <c r="W21" s="125"/>
      <c r="X21" s="128">
        <v>1</v>
      </c>
      <c r="Y21" s="127">
        <v>3</v>
      </c>
      <c r="Z21" s="125"/>
      <c r="AA21" s="128"/>
      <c r="AB21" s="127">
        <v>3</v>
      </c>
      <c r="AC21" s="125"/>
      <c r="AD21" s="128"/>
      <c r="AE21" s="127">
        <v>3</v>
      </c>
      <c r="AF21" s="125"/>
      <c r="AG21" s="128"/>
      <c r="AH21" s="127"/>
      <c r="AI21" s="125">
        <v>2</v>
      </c>
      <c r="AJ21" s="128"/>
      <c r="AK21" s="129">
        <f t="shared" si="0"/>
        <v>0.83333333333333337</v>
      </c>
      <c r="AL21" s="125" t="s">
        <v>726</v>
      </c>
      <c r="AM21" s="617"/>
      <c r="AN21" s="617"/>
      <c r="AO21" s="620"/>
    </row>
  </sheetData>
  <mergeCells count="87">
    <mergeCell ref="AU18:AV19"/>
    <mergeCell ref="BG18:BH19"/>
    <mergeCell ref="AW19:BA19"/>
    <mergeCell ref="BI19:BL19"/>
    <mergeCell ref="O18:O21"/>
    <mergeCell ref="P18:P21"/>
    <mergeCell ref="Q18:Q21"/>
    <mergeCell ref="AM18:AM21"/>
    <mergeCell ref="AN18:AN21"/>
    <mergeCell ref="AO18:AO21"/>
    <mergeCell ref="N18:N21"/>
    <mergeCell ref="A18:A21"/>
    <mergeCell ref="B18:C21"/>
    <mergeCell ref="D18:D21"/>
    <mergeCell ref="E18:E21"/>
    <mergeCell ref="F18:F21"/>
    <mergeCell ref="G18:G21"/>
    <mergeCell ref="H18:H21"/>
    <mergeCell ref="I18:I21"/>
    <mergeCell ref="J18:J21"/>
    <mergeCell ref="K18:K21"/>
    <mergeCell ref="M18:M21"/>
    <mergeCell ref="BG12:BM12"/>
    <mergeCell ref="AU13:AU17"/>
    <mergeCell ref="BG13:BG17"/>
    <mergeCell ref="K11:K17"/>
    <mergeCell ref="M11:M17"/>
    <mergeCell ref="N11:N17"/>
    <mergeCell ref="O11:O17"/>
    <mergeCell ref="P11:P17"/>
    <mergeCell ref="Q11:Q17"/>
    <mergeCell ref="AM11:AM17"/>
    <mergeCell ref="AN11:AN17"/>
    <mergeCell ref="AO11:AO17"/>
    <mergeCell ref="AU12:BA12"/>
    <mergeCell ref="BC12:BD12"/>
    <mergeCell ref="AO8:AO10"/>
    <mergeCell ref="A11:A17"/>
    <mergeCell ref="B11:C17"/>
    <mergeCell ref="D11:D17"/>
    <mergeCell ref="E11:E17"/>
    <mergeCell ref="F11:F17"/>
    <mergeCell ref="G11:G17"/>
    <mergeCell ref="H11:H17"/>
    <mergeCell ref="I11:I17"/>
    <mergeCell ref="J11:J17"/>
    <mergeCell ref="N8:N10"/>
    <mergeCell ref="O8:O10"/>
    <mergeCell ref="P8:P10"/>
    <mergeCell ref="Q8:Q10"/>
    <mergeCell ref="AM8:AM10"/>
    <mergeCell ref="AN8:AN10"/>
    <mergeCell ref="M8:M10"/>
    <mergeCell ref="A8:A10"/>
    <mergeCell ref="B8:C10"/>
    <mergeCell ref="D8:D10"/>
    <mergeCell ref="E8:E10"/>
    <mergeCell ref="F8:F10"/>
    <mergeCell ref="G8:G10"/>
    <mergeCell ref="H8:H10"/>
    <mergeCell ref="I8:I10"/>
    <mergeCell ref="J8:J10"/>
    <mergeCell ref="K8:K10"/>
    <mergeCell ref="L8:L10"/>
    <mergeCell ref="B7:C7"/>
    <mergeCell ref="A5:G5"/>
    <mergeCell ref="H5:M5"/>
    <mergeCell ref="N5:R5"/>
    <mergeCell ref="S5:AO5"/>
    <mergeCell ref="A6:C6"/>
    <mergeCell ref="D6:J6"/>
    <mergeCell ref="N6:P6"/>
    <mergeCell ref="Q6:R6"/>
    <mergeCell ref="S6:U6"/>
    <mergeCell ref="V6:X6"/>
    <mergeCell ref="Y6:AA6"/>
    <mergeCell ref="AB6:AD6"/>
    <mergeCell ref="AE6:AG6"/>
    <mergeCell ref="AH6:AJ6"/>
    <mergeCell ref="AM6:AO6"/>
    <mergeCell ref="A1:AO1"/>
    <mergeCell ref="A2:AO2"/>
    <mergeCell ref="A3:AO3"/>
    <mergeCell ref="A4:G4"/>
    <mergeCell ref="H4:M4"/>
    <mergeCell ref="N4:R4"/>
    <mergeCell ref="S4:AO4"/>
  </mergeCells>
  <conditionalFormatting sqref="P8:P21 AO8:AO21">
    <cfRule type="cellIs" dxfId="9" priority="1" operator="between">
      <formula>1</formula>
      <formula>2</formula>
    </cfRule>
    <cfRule type="cellIs" dxfId="8" priority="2" operator="between">
      <formula>3</formula>
      <formula>4</formula>
    </cfRule>
    <cfRule type="cellIs" dxfId="7" priority="3" operator="between">
      <formula>5</formula>
      <formula>9</formula>
    </cfRule>
    <cfRule type="cellIs" dxfId="6" priority="4" operator="between">
      <formula>10</formula>
      <formula>16</formula>
    </cfRule>
    <cfRule type="cellIs" dxfId="5" priority="5" operator="between">
      <formula>17</formula>
      <formula>25</formula>
    </cfRule>
  </conditionalFormatting>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FB13-F8EE-4422-927F-C1C7A0CB570C}">
  <dimension ref="A1:BL21"/>
  <sheetViews>
    <sheetView topLeftCell="E12" zoomScale="60" zoomScaleNormal="60" workbookViewId="0">
      <selection activeCell="M14" sqref="M14:M17"/>
    </sheetView>
  </sheetViews>
  <sheetFormatPr defaultColWidth="20" defaultRowHeight="14.45"/>
  <cols>
    <col min="1" max="17" width="20" style="122"/>
    <col min="18" max="18" width="56.85546875" style="122" customWidth="1"/>
    <col min="19" max="16384" width="20" style="122"/>
  </cols>
  <sheetData>
    <row r="1" spans="1:64" ht="18">
      <c r="A1" s="578" t="s">
        <v>222</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row>
    <row r="2" spans="1:64" ht="25.15">
      <c r="A2" s="579" t="s">
        <v>223</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row>
    <row r="3" spans="1:64" ht="18">
      <c r="A3" s="578" t="s">
        <v>224</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8"/>
    </row>
    <row r="4" spans="1:64" ht="18.600000000000001">
      <c r="A4" s="580" t="s">
        <v>225</v>
      </c>
      <c r="B4" s="581"/>
      <c r="C4" s="581"/>
      <c r="D4" s="581"/>
      <c r="E4" s="581"/>
      <c r="F4" s="581"/>
      <c r="G4" s="582"/>
      <c r="H4" s="646" t="s">
        <v>202</v>
      </c>
      <c r="I4" s="647"/>
      <c r="J4" s="647"/>
      <c r="K4" s="647"/>
      <c r="L4" s="647"/>
      <c r="M4" s="648"/>
      <c r="N4" s="586"/>
      <c r="O4" s="587"/>
      <c r="P4" s="587"/>
      <c r="Q4" s="587"/>
      <c r="R4" s="587"/>
      <c r="S4" s="588"/>
      <c r="T4" s="589"/>
      <c r="U4" s="589"/>
      <c r="V4" s="589"/>
      <c r="W4" s="589"/>
      <c r="X4" s="589"/>
      <c r="Y4" s="589"/>
      <c r="Z4" s="589"/>
      <c r="AA4" s="589"/>
      <c r="AB4" s="589"/>
      <c r="AC4" s="589"/>
      <c r="AD4" s="589"/>
      <c r="AE4" s="589"/>
      <c r="AF4" s="589"/>
      <c r="AG4" s="589"/>
      <c r="AH4" s="589"/>
      <c r="AI4" s="589"/>
      <c r="AJ4" s="589"/>
      <c r="AK4" s="589"/>
      <c r="AL4" s="589"/>
      <c r="AM4" s="589"/>
      <c r="AN4" s="589"/>
      <c r="AO4" s="590"/>
    </row>
    <row r="5" spans="1:64" ht="18.600000000000001">
      <c r="A5" s="580" t="s">
        <v>227</v>
      </c>
      <c r="B5" s="581"/>
      <c r="C5" s="581"/>
      <c r="D5" s="581"/>
      <c r="E5" s="581"/>
      <c r="F5" s="581"/>
      <c r="G5" s="582"/>
      <c r="H5" s="646"/>
      <c r="I5" s="647"/>
      <c r="J5" s="647"/>
      <c r="K5" s="647"/>
      <c r="L5" s="647"/>
      <c r="M5" s="648"/>
      <c r="N5" s="580" t="s">
        <v>229</v>
      </c>
      <c r="O5" s="581"/>
      <c r="P5" s="581"/>
      <c r="Q5" s="581"/>
      <c r="R5" s="582"/>
      <c r="S5" s="588"/>
      <c r="T5" s="589"/>
      <c r="U5" s="589"/>
      <c r="V5" s="589"/>
      <c r="W5" s="589"/>
      <c r="X5" s="589"/>
      <c r="Y5" s="589"/>
      <c r="Z5" s="589"/>
      <c r="AA5" s="589"/>
      <c r="AB5" s="589"/>
      <c r="AC5" s="589"/>
      <c r="AD5" s="589"/>
      <c r="AE5" s="589"/>
      <c r="AF5" s="589"/>
      <c r="AG5" s="589"/>
      <c r="AH5" s="589"/>
      <c r="AI5" s="589"/>
      <c r="AJ5" s="589"/>
      <c r="AK5" s="589"/>
      <c r="AL5" s="589"/>
      <c r="AM5" s="589"/>
      <c r="AN5" s="589"/>
      <c r="AO5" s="590"/>
    </row>
    <row r="6" spans="1:64" s="123" customFormat="1" ht="16.149999999999999">
      <c r="A6" s="595"/>
      <c r="B6" s="596"/>
      <c r="C6" s="597"/>
      <c r="D6" s="593" t="s">
        <v>230</v>
      </c>
      <c r="E6" s="593"/>
      <c r="F6" s="593"/>
      <c r="G6" s="593"/>
      <c r="H6" s="593"/>
      <c r="I6" s="593"/>
      <c r="J6" s="593"/>
      <c r="K6" s="97"/>
      <c r="L6" s="97"/>
      <c r="M6" s="97"/>
      <c r="N6" s="593" t="s">
        <v>231</v>
      </c>
      <c r="O6" s="593"/>
      <c r="P6" s="593"/>
      <c r="Q6" s="598"/>
      <c r="R6" s="599"/>
      <c r="S6" s="600" t="s">
        <v>232</v>
      </c>
      <c r="T6" s="600"/>
      <c r="U6" s="600"/>
      <c r="V6" s="601" t="s">
        <v>233</v>
      </c>
      <c r="W6" s="601"/>
      <c r="X6" s="601"/>
      <c r="Y6" s="591" t="s">
        <v>234</v>
      </c>
      <c r="Z6" s="591"/>
      <c r="AA6" s="591"/>
      <c r="AB6" s="592" t="s">
        <v>235</v>
      </c>
      <c r="AC6" s="592"/>
      <c r="AD6" s="592"/>
      <c r="AE6" s="593" t="s">
        <v>236</v>
      </c>
      <c r="AF6" s="593"/>
      <c r="AG6" s="593"/>
      <c r="AH6" s="594" t="s">
        <v>237</v>
      </c>
      <c r="AI6" s="594"/>
      <c r="AJ6" s="594"/>
      <c r="AK6" s="98"/>
      <c r="AL6" s="98"/>
      <c r="AM6" s="593" t="s">
        <v>238</v>
      </c>
      <c r="AN6" s="593"/>
      <c r="AO6" s="593"/>
    </row>
    <row r="7" spans="1:64" s="124" customFormat="1" ht="183">
      <c r="A7" s="99" t="s">
        <v>239</v>
      </c>
      <c r="B7" s="628" t="s">
        <v>105</v>
      </c>
      <c r="C7" s="628"/>
      <c r="D7" s="101" t="s">
        <v>240</v>
      </c>
      <c r="E7" s="101" t="s">
        <v>241</v>
      </c>
      <c r="F7" s="101" t="s">
        <v>242</v>
      </c>
      <c r="G7" s="101" t="s">
        <v>243</v>
      </c>
      <c r="H7" s="101" t="s">
        <v>244</v>
      </c>
      <c r="I7" s="101" t="s">
        <v>245</v>
      </c>
      <c r="J7" s="101" t="s">
        <v>246</v>
      </c>
      <c r="K7" s="102" t="s">
        <v>247</v>
      </c>
      <c r="L7" s="100" t="s">
        <v>248</v>
      </c>
      <c r="M7" s="100" t="s">
        <v>249</v>
      </c>
      <c r="N7" s="101" t="s">
        <v>50</v>
      </c>
      <c r="O7" s="101" t="s">
        <v>67</v>
      </c>
      <c r="P7" s="101" t="s">
        <v>45</v>
      </c>
      <c r="Q7" s="103" t="s">
        <v>2</v>
      </c>
      <c r="R7" s="104" t="s">
        <v>250</v>
      </c>
      <c r="S7" s="105" t="s">
        <v>84</v>
      </c>
      <c r="T7" s="101" t="s">
        <v>85</v>
      </c>
      <c r="U7" s="106" t="s">
        <v>86</v>
      </c>
      <c r="V7" s="107" t="s">
        <v>87</v>
      </c>
      <c r="W7" s="108" t="s">
        <v>88</v>
      </c>
      <c r="X7" s="108" t="s">
        <v>251</v>
      </c>
      <c r="Y7" s="109" t="s">
        <v>90</v>
      </c>
      <c r="Z7" s="110" t="s">
        <v>91</v>
      </c>
      <c r="AA7" s="111" t="s">
        <v>92</v>
      </c>
      <c r="AB7" s="112" t="s">
        <v>93</v>
      </c>
      <c r="AC7" s="113" t="s">
        <v>94</v>
      </c>
      <c r="AD7" s="114" t="s">
        <v>252</v>
      </c>
      <c r="AE7" s="115" t="s">
        <v>96</v>
      </c>
      <c r="AF7" s="116" t="s">
        <v>97</v>
      </c>
      <c r="AG7" s="117" t="s">
        <v>98</v>
      </c>
      <c r="AH7" s="118" t="s">
        <v>99</v>
      </c>
      <c r="AI7" s="119" t="s">
        <v>100</v>
      </c>
      <c r="AJ7" s="120" t="s">
        <v>101</v>
      </c>
      <c r="AK7" s="121" t="s">
        <v>253</v>
      </c>
      <c r="AL7" s="102" t="s">
        <v>254</v>
      </c>
      <c r="AM7" s="101" t="s">
        <v>50</v>
      </c>
      <c r="AN7" s="101" t="s">
        <v>67</v>
      </c>
      <c r="AO7" s="106" t="s">
        <v>45</v>
      </c>
    </row>
    <row r="8" spans="1:64" s="130" customFormat="1" ht="57.6">
      <c r="A8" s="719" t="s">
        <v>729</v>
      </c>
      <c r="B8" s="722" t="s">
        <v>204</v>
      </c>
      <c r="C8" s="722"/>
      <c r="D8" s="614"/>
      <c r="E8" s="614" t="s">
        <v>257</v>
      </c>
      <c r="F8" s="614"/>
      <c r="G8" s="614"/>
      <c r="H8" s="614" t="s">
        <v>112</v>
      </c>
      <c r="I8" s="614"/>
      <c r="J8" s="614"/>
      <c r="K8" s="624" t="s">
        <v>302</v>
      </c>
      <c r="L8" s="621" t="s">
        <v>730</v>
      </c>
      <c r="M8" s="624" t="s">
        <v>731</v>
      </c>
      <c r="N8" s="627">
        <v>3</v>
      </c>
      <c r="O8" s="627">
        <v>3</v>
      </c>
      <c r="P8" s="618">
        <f t="shared" ref="P8:P14" si="0">N8*O8</f>
        <v>9</v>
      </c>
      <c r="Q8" s="618" t="s">
        <v>261</v>
      </c>
      <c r="R8" s="343" t="s">
        <v>732</v>
      </c>
      <c r="S8" s="127">
        <v>3</v>
      </c>
      <c r="T8" s="125"/>
      <c r="U8" s="128"/>
      <c r="V8" s="127">
        <v>3</v>
      </c>
      <c r="W8" s="125"/>
      <c r="X8" s="128"/>
      <c r="Y8" s="127">
        <v>3</v>
      </c>
      <c r="Z8" s="125"/>
      <c r="AA8" s="128"/>
      <c r="AB8" s="127"/>
      <c r="AC8" s="125"/>
      <c r="AD8" s="128">
        <v>1</v>
      </c>
      <c r="AE8" s="127"/>
      <c r="AF8" s="125">
        <v>2</v>
      </c>
      <c r="AG8" s="128"/>
      <c r="AH8" s="127">
        <v>3</v>
      </c>
      <c r="AI8" s="125"/>
      <c r="AJ8" s="128"/>
      <c r="AK8" s="129">
        <f t="shared" ref="AK8:AK21" si="1">SUM(S8:AJ8)/(18)</f>
        <v>0.83333333333333337</v>
      </c>
      <c r="AL8" s="125" t="s">
        <v>733</v>
      </c>
      <c r="AM8" s="616">
        <v>2</v>
      </c>
      <c r="AN8" s="616">
        <v>2</v>
      </c>
      <c r="AO8" s="618">
        <f t="shared" ref="AO8:AO14" si="2">AM8*AN8</f>
        <v>4</v>
      </c>
      <c r="AT8" s="723" t="s">
        <v>115</v>
      </c>
      <c r="AU8" s="724"/>
      <c r="AV8" s="724"/>
      <c r="AW8" s="724"/>
      <c r="AX8" s="724"/>
      <c r="AY8" s="724"/>
      <c r="AZ8" s="724"/>
      <c r="BA8"/>
      <c r="BB8" s="604" t="s">
        <v>1</v>
      </c>
      <c r="BC8" s="604"/>
      <c r="BD8" s="133" t="s">
        <v>2</v>
      </c>
      <c r="BE8"/>
      <c r="BF8" s="725" t="s">
        <v>3</v>
      </c>
      <c r="BG8" s="726"/>
      <c r="BH8" s="726"/>
      <c r="BI8" s="726"/>
      <c r="BJ8" s="726"/>
      <c r="BK8" s="726"/>
      <c r="BL8" s="726"/>
    </row>
    <row r="9" spans="1:64" s="130" customFormat="1" ht="57.6">
      <c r="A9" s="720"/>
      <c r="B9" s="722"/>
      <c r="C9" s="722"/>
      <c r="D9" s="614"/>
      <c r="E9" s="614"/>
      <c r="F9" s="614"/>
      <c r="G9" s="614"/>
      <c r="H9" s="614"/>
      <c r="I9" s="614"/>
      <c r="J9" s="614"/>
      <c r="K9" s="625"/>
      <c r="L9" s="622"/>
      <c r="M9" s="625"/>
      <c r="N9" s="627"/>
      <c r="O9" s="627"/>
      <c r="P9" s="619"/>
      <c r="Q9" s="619"/>
      <c r="R9" s="344" t="s">
        <v>734</v>
      </c>
      <c r="S9" s="127"/>
      <c r="T9" s="125"/>
      <c r="U9" s="128"/>
      <c r="V9" s="127"/>
      <c r="W9" s="125"/>
      <c r="X9" s="128"/>
      <c r="Y9" s="127"/>
      <c r="Z9" s="125"/>
      <c r="AA9" s="128"/>
      <c r="AB9" s="127"/>
      <c r="AC9" s="125"/>
      <c r="AD9" s="128"/>
      <c r="AE9" s="127"/>
      <c r="AF9" s="125"/>
      <c r="AG9" s="128"/>
      <c r="AH9" s="127"/>
      <c r="AI9" s="125"/>
      <c r="AJ9" s="128"/>
      <c r="AK9" s="129">
        <f t="shared" si="1"/>
        <v>0</v>
      </c>
      <c r="AL9" s="125" t="s">
        <v>733</v>
      </c>
      <c r="AM9" s="616"/>
      <c r="AN9" s="616"/>
      <c r="AO9" s="619"/>
      <c r="AT9" s="633" t="s">
        <v>4</v>
      </c>
      <c r="AU9" s="15">
        <v>5</v>
      </c>
      <c r="AV9" s="32"/>
      <c r="AW9" s="33"/>
      <c r="AX9" s="17"/>
      <c r="AY9" s="18"/>
      <c r="AZ9" s="44"/>
      <c r="BA9"/>
      <c r="BB9" s="134" t="s">
        <v>5</v>
      </c>
      <c r="BC9" s="19" t="s">
        <v>6</v>
      </c>
      <c r="BD9" s="40" t="s">
        <v>7</v>
      </c>
      <c r="BE9"/>
      <c r="BF9" s="636" t="s">
        <v>4</v>
      </c>
      <c r="BG9" s="15">
        <v>5</v>
      </c>
      <c r="BH9" s="32"/>
      <c r="BI9" s="33"/>
      <c r="BJ9" s="33"/>
      <c r="BK9" s="34"/>
      <c r="BL9" s="34"/>
    </row>
    <row r="10" spans="1:64" s="130" customFormat="1" ht="43.15">
      <c r="A10" s="720"/>
      <c r="B10" s="722"/>
      <c r="C10" s="722"/>
      <c r="D10" s="614"/>
      <c r="E10" s="614"/>
      <c r="F10" s="614"/>
      <c r="G10" s="614"/>
      <c r="H10" s="614"/>
      <c r="I10" s="614"/>
      <c r="J10" s="614"/>
      <c r="K10" s="625"/>
      <c r="L10" s="622"/>
      <c r="M10" s="625"/>
      <c r="N10" s="627"/>
      <c r="O10" s="627"/>
      <c r="P10" s="619"/>
      <c r="Q10" s="619"/>
      <c r="R10" s="344" t="s">
        <v>735</v>
      </c>
      <c r="S10" s="127">
        <v>3</v>
      </c>
      <c r="T10" s="125"/>
      <c r="U10" s="128"/>
      <c r="V10" s="127"/>
      <c r="W10" s="125"/>
      <c r="X10" s="128">
        <v>1</v>
      </c>
      <c r="Y10" s="127">
        <v>3</v>
      </c>
      <c r="Z10" s="125"/>
      <c r="AA10" s="128"/>
      <c r="AB10" s="127"/>
      <c r="AC10" s="125"/>
      <c r="AD10" s="128">
        <v>1</v>
      </c>
      <c r="AE10" s="127"/>
      <c r="AF10" s="125">
        <v>2</v>
      </c>
      <c r="AG10" s="128"/>
      <c r="AH10" s="127">
        <v>3</v>
      </c>
      <c r="AI10" s="125"/>
      <c r="AJ10" s="128"/>
      <c r="AK10" s="129">
        <f t="shared" si="1"/>
        <v>0.72222222222222221</v>
      </c>
      <c r="AL10" s="125" t="s">
        <v>733</v>
      </c>
      <c r="AM10" s="616"/>
      <c r="AN10" s="616"/>
      <c r="AO10" s="619"/>
      <c r="AT10" s="634"/>
      <c r="AU10" s="15">
        <v>4</v>
      </c>
      <c r="AV10" s="31"/>
      <c r="AW10" s="16"/>
      <c r="AX10" s="17"/>
      <c r="AY10" s="17" t="s">
        <v>736</v>
      </c>
      <c r="AZ10" s="18"/>
      <c r="BA10"/>
      <c r="BB10" s="135" t="s">
        <v>8</v>
      </c>
      <c r="BC10" s="20" t="s">
        <v>9</v>
      </c>
      <c r="BD10" s="41" t="s">
        <v>10</v>
      </c>
      <c r="BE10"/>
      <c r="BF10" s="637"/>
      <c r="BG10" s="15">
        <v>4</v>
      </c>
      <c r="BH10" s="31"/>
      <c r="BI10" s="16"/>
      <c r="BJ10" s="17"/>
      <c r="BK10" s="17"/>
      <c r="BL10" s="18"/>
    </row>
    <row r="11" spans="1:64" s="130" customFormat="1" ht="57.6">
      <c r="A11" s="720"/>
      <c r="B11" s="722"/>
      <c r="C11" s="722"/>
      <c r="D11" s="614"/>
      <c r="E11" s="614"/>
      <c r="F11" s="614"/>
      <c r="G11" s="614"/>
      <c r="H11" s="614"/>
      <c r="I11" s="614"/>
      <c r="J11" s="614"/>
      <c r="K11" s="625"/>
      <c r="L11" s="622"/>
      <c r="M11" s="625"/>
      <c r="N11" s="627"/>
      <c r="O11" s="627"/>
      <c r="P11" s="619"/>
      <c r="Q11" s="619"/>
      <c r="R11" s="344" t="s">
        <v>737</v>
      </c>
      <c r="S11" s="127"/>
      <c r="T11" s="125"/>
      <c r="U11" s="128"/>
      <c r="V11" s="127"/>
      <c r="W11" s="125"/>
      <c r="X11" s="128"/>
      <c r="Y11" s="127"/>
      <c r="Z11" s="125"/>
      <c r="AA11" s="128"/>
      <c r="AB11" s="127"/>
      <c r="AC11" s="125"/>
      <c r="AD11" s="128"/>
      <c r="AE11" s="127"/>
      <c r="AF11" s="125"/>
      <c r="AG11" s="128"/>
      <c r="AH11" s="127"/>
      <c r="AI11" s="125"/>
      <c r="AJ11" s="128"/>
      <c r="AK11" s="129">
        <f t="shared" si="1"/>
        <v>0</v>
      </c>
      <c r="AL11" s="125" t="s">
        <v>738</v>
      </c>
      <c r="AM11" s="616"/>
      <c r="AN11" s="616"/>
      <c r="AO11" s="619"/>
      <c r="AT11" s="634"/>
      <c r="AU11" s="15">
        <v>3</v>
      </c>
      <c r="AV11" s="31"/>
      <c r="AW11" s="16"/>
      <c r="AX11" s="16" t="s">
        <v>729</v>
      </c>
      <c r="AY11" s="17"/>
      <c r="AZ11" s="17"/>
      <c r="BA11"/>
      <c r="BB11" s="136" t="s">
        <v>11</v>
      </c>
      <c r="BC11" s="22" t="s">
        <v>12</v>
      </c>
      <c r="BD11" s="42" t="s">
        <v>13</v>
      </c>
      <c r="BE11"/>
      <c r="BF11" s="637"/>
      <c r="BG11" s="15">
        <v>3</v>
      </c>
      <c r="BH11" s="31"/>
      <c r="BI11" s="16" t="s">
        <v>739</v>
      </c>
      <c r="BJ11" s="16"/>
      <c r="BK11" s="17" t="s">
        <v>740</v>
      </c>
      <c r="BL11" s="17"/>
    </row>
    <row r="12" spans="1:64" s="130" customFormat="1" ht="28.9">
      <c r="A12" s="720"/>
      <c r="B12" s="722"/>
      <c r="C12" s="722"/>
      <c r="D12" s="614"/>
      <c r="E12" s="614"/>
      <c r="F12" s="614"/>
      <c r="G12" s="614"/>
      <c r="H12" s="614"/>
      <c r="I12" s="614"/>
      <c r="J12" s="614"/>
      <c r="K12" s="625"/>
      <c r="L12" s="622"/>
      <c r="M12" s="625"/>
      <c r="N12" s="627"/>
      <c r="O12" s="627"/>
      <c r="P12" s="619"/>
      <c r="Q12" s="619"/>
      <c r="R12" s="344" t="s">
        <v>741</v>
      </c>
      <c r="S12" s="127">
        <v>3</v>
      </c>
      <c r="T12" s="125"/>
      <c r="U12" s="128"/>
      <c r="V12" s="127">
        <v>3</v>
      </c>
      <c r="W12" s="125"/>
      <c r="X12" s="128"/>
      <c r="Y12" s="127">
        <v>3</v>
      </c>
      <c r="Z12" s="125"/>
      <c r="AA12" s="128"/>
      <c r="AB12" s="127">
        <v>3</v>
      </c>
      <c r="AC12" s="125"/>
      <c r="AD12" s="128"/>
      <c r="AE12" s="127">
        <v>3</v>
      </c>
      <c r="AF12" s="125"/>
      <c r="AG12" s="128"/>
      <c r="AH12" s="127">
        <v>3</v>
      </c>
      <c r="AI12" s="125"/>
      <c r="AJ12" s="128"/>
      <c r="AK12" s="129">
        <f t="shared" si="1"/>
        <v>1</v>
      </c>
      <c r="AL12" s="125" t="s">
        <v>733</v>
      </c>
      <c r="AM12" s="616"/>
      <c r="AN12" s="616"/>
      <c r="AO12" s="619"/>
      <c r="AT12" s="634"/>
      <c r="AU12" s="15">
        <v>2</v>
      </c>
      <c r="AV12" s="21"/>
      <c r="AW12" s="31"/>
      <c r="AX12" s="16"/>
      <c r="AY12" s="16"/>
      <c r="AZ12" s="17"/>
      <c r="BA12"/>
      <c r="BB12" s="137" t="s">
        <v>14</v>
      </c>
      <c r="BC12" s="139" t="s">
        <v>15</v>
      </c>
      <c r="BD12" s="38" t="s">
        <v>16</v>
      </c>
      <c r="BE12"/>
      <c r="BF12" s="637"/>
      <c r="BG12" s="15">
        <v>2</v>
      </c>
      <c r="BH12" s="21"/>
      <c r="BI12" s="31" t="s">
        <v>729</v>
      </c>
      <c r="BJ12" s="16"/>
      <c r="BK12" s="16"/>
      <c r="BL12" s="17"/>
    </row>
    <row r="13" spans="1:64" s="130" customFormat="1" ht="43.15">
      <c r="A13" s="721"/>
      <c r="B13" s="722"/>
      <c r="C13" s="722"/>
      <c r="D13" s="614"/>
      <c r="E13" s="614"/>
      <c r="F13" s="614"/>
      <c r="G13" s="614"/>
      <c r="H13" s="614"/>
      <c r="I13" s="614"/>
      <c r="J13" s="614"/>
      <c r="K13" s="626"/>
      <c r="L13" s="623"/>
      <c r="M13" s="626"/>
      <c r="N13" s="627"/>
      <c r="O13" s="627"/>
      <c r="P13" s="619"/>
      <c r="Q13" s="620"/>
      <c r="R13" s="345" t="s">
        <v>742</v>
      </c>
      <c r="S13" s="127">
        <v>3</v>
      </c>
      <c r="T13" s="125"/>
      <c r="U13" s="128"/>
      <c r="V13" s="127">
        <v>3</v>
      </c>
      <c r="W13" s="125"/>
      <c r="X13" s="128"/>
      <c r="Y13" s="127"/>
      <c r="Z13" s="125">
        <v>2</v>
      </c>
      <c r="AA13" s="128"/>
      <c r="AB13" s="127">
        <v>3</v>
      </c>
      <c r="AC13" s="125"/>
      <c r="AD13" s="128"/>
      <c r="AE13" s="127">
        <v>3</v>
      </c>
      <c r="AF13" s="125"/>
      <c r="AG13" s="128"/>
      <c r="AH13" s="127">
        <v>3</v>
      </c>
      <c r="AI13" s="125"/>
      <c r="AJ13" s="128"/>
      <c r="AK13" s="129">
        <f t="shared" si="1"/>
        <v>0.94444444444444442</v>
      </c>
      <c r="AL13" s="125" t="s">
        <v>733</v>
      </c>
      <c r="AM13" s="616"/>
      <c r="AN13" s="616"/>
      <c r="AO13" s="619"/>
      <c r="AT13" s="635"/>
      <c r="AU13" s="15">
        <v>1</v>
      </c>
      <c r="AV13" s="21"/>
      <c r="AW13" s="21"/>
      <c r="AX13" s="31"/>
      <c r="AY13" s="31"/>
      <c r="AZ13" s="16"/>
      <c r="BA13"/>
      <c r="BB13" s="138" t="s">
        <v>17</v>
      </c>
      <c r="BC13" s="140" t="s">
        <v>18</v>
      </c>
      <c r="BD13" s="39" t="s">
        <v>19</v>
      </c>
      <c r="BE13"/>
      <c r="BF13" s="638"/>
      <c r="BG13" s="15">
        <v>1</v>
      </c>
      <c r="BH13" s="21"/>
      <c r="BI13" s="21"/>
      <c r="BJ13" s="31"/>
      <c r="BK13" s="31"/>
      <c r="BL13" s="16"/>
    </row>
    <row r="14" spans="1:64" s="130" customFormat="1" ht="28.9">
      <c r="A14" s="607" t="s">
        <v>740</v>
      </c>
      <c r="B14" s="722" t="s">
        <v>205</v>
      </c>
      <c r="C14" s="722"/>
      <c r="D14" s="614"/>
      <c r="F14" s="614" t="s">
        <v>257</v>
      </c>
      <c r="G14" s="614"/>
      <c r="H14" s="614" t="s">
        <v>257</v>
      </c>
      <c r="I14" s="614"/>
      <c r="J14" s="614"/>
      <c r="K14" s="614" t="s">
        <v>258</v>
      </c>
      <c r="L14" s="624" t="s">
        <v>743</v>
      </c>
      <c r="M14" s="624" t="s">
        <v>744</v>
      </c>
      <c r="N14" s="627">
        <v>4</v>
      </c>
      <c r="O14" s="627">
        <v>4</v>
      </c>
      <c r="P14" s="618">
        <f t="shared" si="0"/>
        <v>16</v>
      </c>
      <c r="Q14" s="618" t="s">
        <v>261</v>
      </c>
      <c r="R14" s="130" t="s">
        <v>745</v>
      </c>
      <c r="S14" s="127">
        <v>3</v>
      </c>
      <c r="T14" s="125"/>
      <c r="U14" s="128"/>
      <c r="V14" s="127">
        <v>3</v>
      </c>
      <c r="W14" s="125"/>
      <c r="X14" s="128"/>
      <c r="Y14" s="127"/>
      <c r="Z14" s="125"/>
      <c r="AA14" s="128">
        <v>1</v>
      </c>
      <c r="AB14" s="127"/>
      <c r="AC14" s="125">
        <v>2</v>
      </c>
      <c r="AD14" s="128"/>
      <c r="AE14" s="127"/>
      <c r="AF14" s="125">
        <v>2</v>
      </c>
      <c r="AG14" s="128"/>
      <c r="AH14" s="127"/>
      <c r="AI14" s="125"/>
      <c r="AJ14" s="128">
        <v>1</v>
      </c>
      <c r="AK14" s="129">
        <f t="shared" si="1"/>
        <v>0.66666666666666663</v>
      </c>
      <c r="AL14" s="125" t="s">
        <v>733</v>
      </c>
      <c r="AM14" s="615">
        <v>4</v>
      </c>
      <c r="AN14" s="615">
        <v>3</v>
      </c>
      <c r="AO14" s="618">
        <f t="shared" si="2"/>
        <v>12</v>
      </c>
      <c r="AT14" s="358"/>
      <c r="AU14" s="359"/>
      <c r="AV14" s="30">
        <v>1</v>
      </c>
      <c r="AW14" s="30">
        <v>2</v>
      </c>
      <c r="AX14" s="30">
        <v>3</v>
      </c>
      <c r="AY14" s="30">
        <v>4</v>
      </c>
      <c r="AZ14" s="23">
        <v>5</v>
      </c>
      <c r="BA14"/>
      <c r="BB14" s="24"/>
      <c r="BC14" s="24"/>
      <c r="BD14" s="37"/>
      <c r="BE14"/>
      <c r="BF14" s="358"/>
      <c r="BG14" s="359"/>
      <c r="BH14" s="15">
        <v>1</v>
      </c>
      <c r="BI14" s="15">
        <v>2</v>
      </c>
      <c r="BJ14" s="15">
        <v>3</v>
      </c>
      <c r="BK14" s="15">
        <v>4</v>
      </c>
      <c r="BL14" s="23">
        <v>5</v>
      </c>
    </row>
    <row r="15" spans="1:64" s="130" customFormat="1" ht="43.15">
      <c r="A15" s="607"/>
      <c r="B15" s="722"/>
      <c r="C15" s="722"/>
      <c r="D15" s="614"/>
      <c r="F15" s="614"/>
      <c r="G15" s="614"/>
      <c r="H15" s="614"/>
      <c r="I15" s="614"/>
      <c r="J15" s="614"/>
      <c r="K15" s="614"/>
      <c r="L15" s="625"/>
      <c r="M15" s="625"/>
      <c r="N15" s="627"/>
      <c r="O15" s="627"/>
      <c r="P15" s="619"/>
      <c r="Q15" s="619"/>
      <c r="R15" s="141" t="s">
        <v>746</v>
      </c>
      <c r="S15" s="127"/>
      <c r="T15" s="125"/>
      <c r="U15" s="128"/>
      <c r="V15" s="127"/>
      <c r="W15" s="125"/>
      <c r="X15" s="128"/>
      <c r="Y15" s="127"/>
      <c r="Z15" s="125"/>
      <c r="AA15" s="128"/>
      <c r="AB15" s="127"/>
      <c r="AC15" s="125"/>
      <c r="AD15" s="128"/>
      <c r="AE15" s="127"/>
      <c r="AF15" s="125"/>
      <c r="AG15" s="128"/>
      <c r="AH15" s="127"/>
      <c r="AI15" s="125"/>
      <c r="AJ15" s="128"/>
      <c r="AK15" s="129">
        <f t="shared" si="1"/>
        <v>0</v>
      </c>
      <c r="AL15" s="125" t="s">
        <v>733</v>
      </c>
      <c r="AM15" s="616"/>
      <c r="AN15" s="616"/>
      <c r="AO15" s="619"/>
      <c r="AT15" s="360"/>
      <c r="AU15" s="361"/>
      <c r="AV15" s="629" t="s">
        <v>20</v>
      </c>
      <c r="AW15" s="630"/>
      <c r="AX15" s="630"/>
      <c r="AY15" s="630"/>
      <c r="AZ15" s="630"/>
      <c r="BA15"/>
      <c r="BB15"/>
      <c r="BC15"/>
      <c r="BD15" s="35"/>
      <c r="BE15"/>
      <c r="BF15" s="360"/>
      <c r="BG15" s="361"/>
      <c r="BH15" s="629" t="s">
        <v>20</v>
      </c>
      <c r="BI15" s="630"/>
      <c r="BJ15" s="630"/>
      <c r="BK15" s="630"/>
      <c r="BL15" s="630"/>
    </row>
    <row r="16" spans="1:64" s="130" customFormat="1" ht="28.9">
      <c r="A16" s="607"/>
      <c r="B16" s="722"/>
      <c r="C16" s="722"/>
      <c r="D16" s="614"/>
      <c r="F16" s="614"/>
      <c r="G16" s="614"/>
      <c r="H16" s="614"/>
      <c r="I16" s="614"/>
      <c r="J16" s="614"/>
      <c r="K16" s="614"/>
      <c r="L16" s="625"/>
      <c r="M16" s="625"/>
      <c r="N16" s="627"/>
      <c r="O16" s="627"/>
      <c r="P16" s="619"/>
      <c r="Q16" s="619"/>
      <c r="R16" s="141" t="s">
        <v>747</v>
      </c>
      <c r="S16" s="127">
        <v>3</v>
      </c>
      <c r="T16" s="125"/>
      <c r="U16" s="128"/>
      <c r="V16" s="127">
        <v>3</v>
      </c>
      <c r="W16" s="125"/>
      <c r="X16" s="128"/>
      <c r="Y16" s="127"/>
      <c r="Z16" s="125">
        <v>2</v>
      </c>
      <c r="AA16" s="128"/>
      <c r="AB16" s="127">
        <v>3</v>
      </c>
      <c r="AC16" s="125"/>
      <c r="AD16" s="128"/>
      <c r="AE16" s="127">
        <v>3</v>
      </c>
      <c r="AF16" s="125"/>
      <c r="AG16" s="128"/>
      <c r="AH16" s="127">
        <v>3</v>
      </c>
      <c r="AI16" s="125"/>
      <c r="AJ16" s="128"/>
      <c r="AK16" s="129">
        <f t="shared" si="1"/>
        <v>0.94444444444444442</v>
      </c>
      <c r="AL16" s="125" t="s">
        <v>733</v>
      </c>
      <c r="AM16" s="616"/>
      <c r="AN16" s="616"/>
      <c r="AO16" s="619"/>
    </row>
    <row r="17" spans="1:41" s="130" customFormat="1" ht="43.15">
      <c r="A17" s="607"/>
      <c r="B17" s="722"/>
      <c r="C17" s="722"/>
      <c r="D17" s="614"/>
      <c r="F17" s="614"/>
      <c r="G17" s="614"/>
      <c r="H17" s="614"/>
      <c r="I17" s="614"/>
      <c r="J17" s="614"/>
      <c r="K17" s="614"/>
      <c r="L17" s="625"/>
      <c r="M17" s="625"/>
      <c r="N17" s="627"/>
      <c r="O17" s="627"/>
      <c r="P17" s="619"/>
      <c r="Q17" s="619"/>
      <c r="R17" s="346" t="s">
        <v>748</v>
      </c>
      <c r="S17" s="127">
        <v>3</v>
      </c>
      <c r="T17" s="125"/>
      <c r="U17" s="128"/>
      <c r="V17" s="127">
        <v>3</v>
      </c>
      <c r="W17" s="125"/>
      <c r="X17" s="128"/>
      <c r="Y17" s="127">
        <v>3</v>
      </c>
      <c r="Z17" s="125"/>
      <c r="AA17" s="128"/>
      <c r="AB17" s="127">
        <v>3</v>
      </c>
      <c r="AC17" s="125"/>
      <c r="AD17" s="128"/>
      <c r="AE17" s="127">
        <v>3</v>
      </c>
      <c r="AF17" s="125"/>
      <c r="AG17" s="128"/>
      <c r="AH17" s="127">
        <v>3</v>
      </c>
      <c r="AI17" s="125"/>
      <c r="AJ17" s="128"/>
      <c r="AK17" s="129">
        <f t="shared" si="1"/>
        <v>1</v>
      </c>
      <c r="AL17" s="125" t="s">
        <v>733</v>
      </c>
      <c r="AM17" s="616"/>
      <c r="AN17" s="616"/>
      <c r="AO17" s="619"/>
    </row>
    <row r="18" spans="1:41" s="130" customFormat="1" ht="52.9">
      <c r="A18" s="607" t="s">
        <v>749</v>
      </c>
      <c r="B18" s="722" t="s">
        <v>207</v>
      </c>
      <c r="C18" s="722"/>
      <c r="D18" s="624"/>
      <c r="E18" s="624"/>
      <c r="F18" s="624"/>
      <c r="G18" s="624" t="s">
        <v>112</v>
      </c>
      <c r="H18" s="624" t="s">
        <v>112</v>
      </c>
      <c r="I18" s="624"/>
      <c r="J18" s="624"/>
      <c r="K18" s="624" t="s">
        <v>302</v>
      </c>
      <c r="L18" s="624" t="s">
        <v>750</v>
      </c>
      <c r="M18" s="624" t="s">
        <v>751</v>
      </c>
      <c r="N18" s="627">
        <v>4</v>
      </c>
      <c r="O18" s="627">
        <v>4</v>
      </c>
      <c r="P18" s="618">
        <f t="shared" ref="P18:P20" si="3">N18*O18</f>
        <v>16</v>
      </c>
      <c r="Q18" s="618" t="s">
        <v>261</v>
      </c>
      <c r="R18" s="347" t="s">
        <v>752</v>
      </c>
      <c r="S18" s="127">
        <v>3</v>
      </c>
      <c r="T18" s="125"/>
      <c r="U18" s="128"/>
      <c r="V18" s="127"/>
      <c r="W18" s="125"/>
      <c r="X18" s="128">
        <v>1</v>
      </c>
      <c r="Y18" s="127">
        <v>3</v>
      </c>
      <c r="Z18" s="125"/>
      <c r="AA18" s="128"/>
      <c r="AB18" s="127"/>
      <c r="AC18" s="125"/>
      <c r="AD18" s="128">
        <v>1</v>
      </c>
      <c r="AE18" s="127"/>
      <c r="AF18" s="125">
        <v>2</v>
      </c>
      <c r="AG18" s="128"/>
      <c r="AH18" s="127">
        <v>3</v>
      </c>
      <c r="AI18" s="125"/>
      <c r="AJ18" s="128"/>
      <c r="AK18" s="129">
        <f t="shared" si="1"/>
        <v>0.72222222222222221</v>
      </c>
      <c r="AL18" s="125" t="s">
        <v>733</v>
      </c>
      <c r="AM18" s="615">
        <v>2</v>
      </c>
      <c r="AN18" s="615">
        <v>3</v>
      </c>
      <c r="AO18" s="618">
        <f t="shared" ref="AO18:AO20" si="4">AM18*AN18</f>
        <v>6</v>
      </c>
    </row>
    <row r="19" spans="1:41" s="130" customFormat="1" ht="28.9">
      <c r="A19" s="607"/>
      <c r="B19" s="722"/>
      <c r="C19" s="722"/>
      <c r="D19" s="626"/>
      <c r="E19" s="626"/>
      <c r="F19" s="626"/>
      <c r="G19" s="626"/>
      <c r="H19" s="626"/>
      <c r="I19" s="626"/>
      <c r="J19" s="626"/>
      <c r="K19" s="626"/>
      <c r="L19" s="626"/>
      <c r="M19" s="626"/>
      <c r="N19" s="627"/>
      <c r="O19" s="627"/>
      <c r="P19" s="619"/>
      <c r="Q19" s="619"/>
      <c r="R19" s="141" t="s">
        <v>753</v>
      </c>
      <c r="S19" s="127">
        <v>3</v>
      </c>
      <c r="T19" s="125"/>
      <c r="U19" s="128"/>
      <c r="V19" s="127">
        <v>3</v>
      </c>
      <c r="W19" s="125"/>
      <c r="X19" s="128"/>
      <c r="Y19" s="127">
        <v>3</v>
      </c>
      <c r="Z19" s="125"/>
      <c r="AA19" s="128"/>
      <c r="AB19" s="127"/>
      <c r="AC19" s="125">
        <v>2</v>
      </c>
      <c r="AD19" s="128"/>
      <c r="AE19" s="127"/>
      <c r="AF19" s="125">
        <v>2</v>
      </c>
      <c r="AG19" s="128"/>
      <c r="AH19" s="127">
        <v>3</v>
      </c>
      <c r="AI19" s="125"/>
      <c r="AJ19" s="128"/>
      <c r="AK19" s="129">
        <f t="shared" si="1"/>
        <v>0.88888888888888884</v>
      </c>
      <c r="AL19" s="125" t="s">
        <v>733</v>
      </c>
      <c r="AM19" s="616"/>
      <c r="AN19" s="616"/>
      <c r="AO19" s="619"/>
    </row>
    <row r="20" spans="1:41" ht="39.6">
      <c r="A20" s="607" t="s">
        <v>754</v>
      </c>
      <c r="B20" s="722" t="s">
        <v>209</v>
      </c>
      <c r="C20" s="722"/>
      <c r="D20" s="624"/>
      <c r="E20" s="624"/>
      <c r="F20" s="624"/>
      <c r="G20" s="624" t="s">
        <v>257</v>
      </c>
      <c r="H20" s="624"/>
      <c r="I20" s="624"/>
      <c r="J20" s="624"/>
      <c r="K20" s="624" t="s">
        <v>302</v>
      </c>
      <c r="L20" s="624" t="s">
        <v>755</v>
      </c>
      <c r="M20" s="624" t="s">
        <v>756</v>
      </c>
      <c r="N20" s="627">
        <v>4</v>
      </c>
      <c r="O20" s="627">
        <v>4</v>
      </c>
      <c r="P20" s="618">
        <f t="shared" si="3"/>
        <v>16</v>
      </c>
      <c r="Q20" s="618" t="s">
        <v>261</v>
      </c>
      <c r="R20" s="347" t="s">
        <v>757</v>
      </c>
      <c r="S20" s="127">
        <v>3</v>
      </c>
      <c r="T20" s="125"/>
      <c r="U20" s="128"/>
      <c r="V20" s="127"/>
      <c r="W20" s="125"/>
      <c r="X20" s="128">
        <v>1</v>
      </c>
      <c r="Y20" s="127">
        <v>3</v>
      </c>
      <c r="Z20" s="125"/>
      <c r="AA20" s="128"/>
      <c r="AB20" s="127">
        <v>3</v>
      </c>
      <c r="AC20" s="125"/>
      <c r="AD20" s="128"/>
      <c r="AE20" s="127"/>
      <c r="AF20" s="125">
        <v>2</v>
      </c>
      <c r="AG20" s="128"/>
      <c r="AH20" s="127">
        <v>3</v>
      </c>
      <c r="AI20" s="125"/>
      <c r="AJ20" s="128"/>
      <c r="AK20" s="129">
        <f t="shared" si="1"/>
        <v>0.83333333333333337</v>
      </c>
      <c r="AL20" s="125" t="s">
        <v>733</v>
      </c>
      <c r="AM20" s="615">
        <v>2</v>
      </c>
      <c r="AN20" s="615">
        <v>3</v>
      </c>
      <c r="AO20" s="618">
        <f t="shared" si="4"/>
        <v>6</v>
      </c>
    </row>
    <row r="21" spans="1:41" ht="28.9">
      <c r="A21" s="607"/>
      <c r="B21" s="722"/>
      <c r="C21" s="722"/>
      <c r="D21" s="626"/>
      <c r="E21" s="626"/>
      <c r="F21" s="626"/>
      <c r="G21" s="626"/>
      <c r="H21" s="626"/>
      <c r="I21" s="626"/>
      <c r="J21" s="626"/>
      <c r="K21" s="626"/>
      <c r="L21" s="626"/>
      <c r="M21" s="626"/>
      <c r="N21" s="627"/>
      <c r="O21" s="627"/>
      <c r="P21" s="619"/>
      <c r="Q21" s="619"/>
      <c r="R21" s="141" t="s">
        <v>758</v>
      </c>
      <c r="S21" s="127">
        <v>3</v>
      </c>
      <c r="T21" s="125"/>
      <c r="U21" s="128"/>
      <c r="V21" s="127"/>
      <c r="W21" s="125"/>
      <c r="X21" s="128">
        <v>1</v>
      </c>
      <c r="Y21" s="127"/>
      <c r="Z21" s="125">
        <v>2</v>
      </c>
      <c r="AA21" s="128"/>
      <c r="AB21" s="127"/>
      <c r="AC21" s="125">
        <v>2</v>
      </c>
      <c r="AD21" s="128"/>
      <c r="AE21" s="127"/>
      <c r="AF21" s="125">
        <v>2</v>
      </c>
      <c r="AG21" s="128"/>
      <c r="AH21" s="127"/>
      <c r="AI21" s="125">
        <v>2</v>
      </c>
      <c r="AJ21" s="128"/>
      <c r="AK21" s="129">
        <f t="shared" si="1"/>
        <v>0.66666666666666663</v>
      </c>
      <c r="AL21" s="125" t="s">
        <v>733</v>
      </c>
      <c r="AM21" s="616"/>
      <c r="AN21" s="616"/>
      <c r="AO21" s="619"/>
    </row>
  </sheetData>
  <mergeCells count="107">
    <mergeCell ref="Q20:Q21"/>
    <mergeCell ref="AM20:AM21"/>
    <mergeCell ref="AN20:AN21"/>
    <mergeCell ref="AO20:AO21"/>
    <mergeCell ref="K20:K21"/>
    <mergeCell ref="L20:L21"/>
    <mergeCell ref="M20:M21"/>
    <mergeCell ref="N20:N21"/>
    <mergeCell ref="O20:O21"/>
    <mergeCell ref="P20:P21"/>
    <mergeCell ref="O18:O19"/>
    <mergeCell ref="P18:P19"/>
    <mergeCell ref="Q18:Q19"/>
    <mergeCell ref="AM18:AM19"/>
    <mergeCell ref="AN18:AN19"/>
    <mergeCell ref="H18:H19"/>
    <mergeCell ref="I18:I19"/>
    <mergeCell ref="J18:J19"/>
    <mergeCell ref="K18:K19"/>
    <mergeCell ref="L18:L19"/>
    <mergeCell ref="M18:M19"/>
    <mergeCell ref="A20:A21"/>
    <mergeCell ref="B20:C21"/>
    <mergeCell ref="D20:D21"/>
    <mergeCell ref="E20:E21"/>
    <mergeCell ref="F20:F21"/>
    <mergeCell ref="G20:G21"/>
    <mergeCell ref="H20:H21"/>
    <mergeCell ref="I20:I21"/>
    <mergeCell ref="J20:J21"/>
    <mergeCell ref="AV15:AZ15"/>
    <mergeCell ref="BH15:BL15"/>
    <mergeCell ref="A18:A19"/>
    <mergeCell ref="B18:C19"/>
    <mergeCell ref="D18:D19"/>
    <mergeCell ref="E18:E19"/>
    <mergeCell ref="F18:F19"/>
    <mergeCell ref="G18:G19"/>
    <mergeCell ref="O14:O17"/>
    <mergeCell ref="P14:P17"/>
    <mergeCell ref="Q14:Q17"/>
    <mergeCell ref="AM14:AM17"/>
    <mergeCell ref="AN14:AN17"/>
    <mergeCell ref="AO14:AO17"/>
    <mergeCell ref="I14:I17"/>
    <mergeCell ref="J14:J17"/>
    <mergeCell ref="K14:K17"/>
    <mergeCell ref="L14:L17"/>
    <mergeCell ref="M14:M17"/>
    <mergeCell ref="N14:N17"/>
    <mergeCell ref="A14:A17"/>
    <mergeCell ref="B14:C17"/>
    <mergeCell ref="AO18:AO19"/>
    <mergeCell ref="N18:N19"/>
    <mergeCell ref="D14:D17"/>
    <mergeCell ref="F14:F17"/>
    <mergeCell ref="G14:G17"/>
    <mergeCell ref="H14:H17"/>
    <mergeCell ref="AO8:AO13"/>
    <mergeCell ref="AT8:AZ8"/>
    <mergeCell ref="BB8:BC8"/>
    <mergeCell ref="BF8:BL8"/>
    <mergeCell ref="AT9:AT13"/>
    <mergeCell ref="BF9:BF13"/>
    <mergeCell ref="N8:N13"/>
    <mergeCell ref="O8:O13"/>
    <mergeCell ref="P8:P13"/>
    <mergeCell ref="Q8:Q13"/>
    <mergeCell ref="AM8:AM13"/>
    <mergeCell ref="AN8:AN13"/>
    <mergeCell ref="H8:H13"/>
    <mergeCell ref="I8:I13"/>
    <mergeCell ref="J8:J13"/>
    <mergeCell ref="K8:K13"/>
    <mergeCell ref="L8:L13"/>
    <mergeCell ref="M8:M13"/>
    <mergeCell ref="AT14:AU15"/>
    <mergeCell ref="BF14:BG15"/>
    <mergeCell ref="A8:A13"/>
    <mergeCell ref="B8:C13"/>
    <mergeCell ref="D8:D13"/>
    <mergeCell ref="E8:E13"/>
    <mergeCell ref="F8:F13"/>
    <mergeCell ref="G8:G13"/>
    <mergeCell ref="Y6:AA6"/>
    <mergeCell ref="AB6:AD6"/>
    <mergeCell ref="AE6:AG6"/>
    <mergeCell ref="B7:C7"/>
    <mergeCell ref="A1:AO1"/>
    <mergeCell ref="A2:AO2"/>
    <mergeCell ref="A3:AO3"/>
    <mergeCell ref="A4:G4"/>
    <mergeCell ref="H4:M4"/>
    <mergeCell ref="N4:R4"/>
    <mergeCell ref="S4:AO4"/>
    <mergeCell ref="AH6:AJ6"/>
    <mergeCell ref="AM6:AO6"/>
    <mergeCell ref="A5:G5"/>
    <mergeCell ref="H5:M5"/>
    <mergeCell ref="N5:R5"/>
    <mergeCell ref="S5:AO5"/>
    <mergeCell ref="A6:C6"/>
    <mergeCell ref="D6:J6"/>
    <mergeCell ref="N6:P6"/>
    <mergeCell ref="Q6:R6"/>
    <mergeCell ref="S6:U6"/>
    <mergeCell ref="V6:X6"/>
  </mergeCells>
  <conditionalFormatting sqref="P8:P21 AO8:AO21">
    <cfRule type="cellIs" dxfId="4" priority="1" operator="between">
      <formula>1</formula>
      <formula>2</formula>
    </cfRule>
    <cfRule type="cellIs" dxfId="3" priority="2" operator="between">
      <formula>3</formula>
      <formula>4</formula>
    </cfRule>
    <cfRule type="cellIs" dxfId="2" priority="3" operator="between">
      <formula>5</formula>
      <formula>9</formula>
    </cfRule>
    <cfRule type="cellIs" dxfId="1" priority="4" operator="between">
      <formula>10</formula>
      <formula>16</formula>
    </cfRule>
    <cfRule type="cellIs" dxfId="0" priority="5" operator="between">
      <formula>17</formula>
      <formula>25</formula>
    </cfRule>
  </conditionalFormatting>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00AF7-66FC-476E-B0A7-332012B9AAAF}">
  <dimension ref="C13:C24"/>
  <sheetViews>
    <sheetView workbookViewId="0">
      <selection activeCell="G28" sqref="G28"/>
    </sheetView>
  </sheetViews>
  <sheetFormatPr defaultColWidth="11.42578125" defaultRowHeight="14.45"/>
  <cols>
    <col min="3" max="3" width="24.28515625" customWidth="1"/>
  </cols>
  <sheetData>
    <row r="13" spans="3:3">
      <c r="C13" t="s">
        <v>759</v>
      </c>
    </row>
    <row r="14" spans="3:3">
      <c r="C14" t="s">
        <v>302</v>
      </c>
    </row>
    <row r="15" spans="3:3">
      <c r="C15" t="s">
        <v>760</v>
      </c>
    </row>
    <row r="16" spans="3:3">
      <c r="C16" t="s">
        <v>258</v>
      </c>
    </row>
    <row r="21" spans="3:3">
      <c r="C21" t="s">
        <v>761</v>
      </c>
    </row>
    <row r="22" spans="3:3">
      <c r="C22" t="s">
        <v>261</v>
      </c>
    </row>
    <row r="23" spans="3:3">
      <c r="C23" t="s">
        <v>762</v>
      </c>
    </row>
    <row r="24" spans="3:3">
      <c r="C24" t="s">
        <v>763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D57"/>
  <sheetViews>
    <sheetView zoomScale="70" zoomScaleNormal="70" workbookViewId="0">
      <selection activeCell="E4" sqref="E4:M4"/>
    </sheetView>
  </sheetViews>
  <sheetFormatPr defaultColWidth="9.140625" defaultRowHeight="14.45"/>
  <cols>
    <col min="1" max="1" width="15.85546875" style="6" customWidth="1"/>
    <col min="2" max="7" width="9.140625" style="6"/>
    <col min="8" max="8" width="13.28515625" style="6" customWidth="1"/>
    <col min="9" max="9" width="9.140625" style="6"/>
    <col min="10" max="10" width="40.42578125" style="6" customWidth="1"/>
    <col min="11" max="11" width="11" style="6" customWidth="1"/>
    <col min="12" max="16" width="9.140625" style="6"/>
    <col min="17" max="17" width="11.42578125" style="6" bestFit="1" customWidth="1"/>
    <col min="18" max="18" width="4.5703125" style="6" customWidth="1"/>
    <col min="19" max="19" width="6.140625" style="6" customWidth="1"/>
    <col min="20" max="22" width="9.140625" style="6"/>
    <col min="23" max="23" width="22.28515625" style="6" customWidth="1"/>
    <col min="24" max="27" width="9.140625" style="6"/>
    <col min="28" max="28" width="18.7109375" style="6" customWidth="1"/>
    <col min="29" max="29" width="48.5703125" style="6" customWidth="1"/>
    <col min="30" max="31" width="9.140625" style="6"/>
    <col min="32" max="32" width="11.42578125" style="6" bestFit="1" customWidth="1"/>
    <col min="33" max="16384" width="9.140625" style="6"/>
  </cols>
  <sheetData>
    <row r="2" spans="1:30" ht="15" customHeight="1">
      <c r="A2" s="373" t="s">
        <v>21</v>
      </c>
      <c r="B2" s="373"/>
      <c r="C2" s="373"/>
      <c r="D2" s="373"/>
      <c r="E2" s="373" t="s">
        <v>22</v>
      </c>
      <c r="F2" s="373"/>
      <c r="G2" s="373"/>
      <c r="H2" s="373"/>
      <c r="I2" s="373"/>
      <c r="J2" s="373"/>
      <c r="K2" s="373"/>
      <c r="L2" s="373"/>
      <c r="M2" s="373"/>
      <c r="N2" s="374" t="s">
        <v>23</v>
      </c>
      <c r="O2" s="375"/>
      <c r="P2" s="375"/>
      <c r="Q2" s="375"/>
      <c r="R2" s="375"/>
      <c r="S2" s="375"/>
      <c r="T2" s="375"/>
      <c r="U2" s="375"/>
      <c r="V2" s="375"/>
      <c r="W2" s="375"/>
      <c r="X2" s="375"/>
      <c r="Y2" s="375"/>
      <c r="Z2" s="375"/>
      <c r="AA2" s="375"/>
      <c r="AB2" s="375"/>
      <c r="AC2" s="376"/>
    </row>
    <row r="3" spans="1:30" ht="15" customHeight="1">
      <c r="A3" s="373"/>
      <c r="B3" s="373"/>
      <c r="C3" s="373"/>
      <c r="D3" s="373"/>
      <c r="E3" s="373"/>
      <c r="F3" s="373"/>
      <c r="G3" s="373"/>
      <c r="H3" s="373"/>
      <c r="I3" s="373"/>
      <c r="J3" s="373"/>
      <c r="K3" s="373"/>
      <c r="L3" s="373"/>
      <c r="M3" s="373"/>
      <c r="N3" s="377"/>
      <c r="O3" s="378"/>
      <c r="P3" s="378"/>
      <c r="Q3" s="378"/>
      <c r="R3" s="378"/>
      <c r="S3" s="378"/>
      <c r="T3" s="378"/>
      <c r="U3" s="378"/>
      <c r="V3" s="378"/>
      <c r="W3" s="378"/>
      <c r="X3" s="378"/>
      <c r="Y3" s="378"/>
      <c r="Z3" s="378"/>
      <c r="AA3" s="378"/>
      <c r="AB3" s="378"/>
      <c r="AC3" s="379"/>
    </row>
    <row r="4" spans="1:30" ht="188.25" customHeight="1">
      <c r="A4" s="373" t="s">
        <v>24</v>
      </c>
      <c r="B4" s="373"/>
      <c r="C4" s="373"/>
      <c r="D4" s="373"/>
      <c r="E4" s="385" t="s">
        <v>25</v>
      </c>
      <c r="F4" s="385"/>
      <c r="G4" s="385"/>
      <c r="H4" s="385"/>
      <c r="I4" s="385"/>
      <c r="J4" s="385"/>
      <c r="K4" s="385"/>
      <c r="L4" s="385"/>
      <c r="M4" s="385"/>
      <c r="N4" s="369" t="s">
        <v>26</v>
      </c>
      <c r="O4" s="370"/>
      <c r="P4" s="370"/>
      <c r="Q4" s="370"/>
      <c r="R4" s="370"/>
      <c r="S4" s="370"/>
      <c r="T4" s="370"/>
      <c r="U4" s="370"/>
      <c r="V4" s="370"/>
      <c r="W4" s="370"/>
      <c r="X4" s="370"/>
      <c r="Y4" s="370"/>
      <c r="Z4" s="370"/>
      <c r="AA4" s="370"/>
      <c r="AB4" s="370"/>
      <c r="AC4" s="371"/>
    </row>
    <row r="5" spans="1:30" ht="188.25" customHeight="1">
      <c r="A5" s="386" t="s">
        <v>27</v>
      </c>
      <c r="B5" s="387"/>
      <c r="C5" s="387"/>
      <c r="D5" s="387"/>
      <c r="E5" s="367" t="s">
        <v>28</v>
      </c>
      <c r="F5" s="367"/>
      <c r="G5" s="367"/>
      <c r="H5" s="367"/>
      <c r="I5" s="367"/>
      <c r="J5" s="367"/>
      <c r="K5" s="367"/>
      <c r="L5" s="367"/>
      <c r="M5" s="367"/>
      <c r="N5" s="372" t="s">
        <v>29</v>
      </c>
      <c r="O5" s="372"/>
      <c r="P5" s="372"/>
      <c r="Q5" s="372"/>
      <c r="R5" s="372"/>
      <c r="S5" s="372"/>
      <c r="T5" s="372"/>
      <c r="U5" s="372"/>
      <c r="V5" s="372"/>
      <c r="W5" s="372"/>
      <c r="X5" s="372"/>
      <c r="Y5" s="372"/>
      <c r="Z5" s="372"/>
      <c r="AA5" s="372"/>
      <c r="AB5" s="372"/>
      <c r="AC5" s="372"/>
    </row>
    <row r="6" spans="1:30" ht="223.5" customHeight="1">
      <c r="A6" s="373" t="s">
        <v>30</v>
      </c>
      <c r="B6" s="373"/>
      <c r="C6" s="373"/>
      <c r="D6" s="373"/>
      <c r="E6" s="369" t="s">
        <v>31</v>
      </c>
      <c r="F6" s="380"/>
      <c r="G6" s="380"/>
      <c r="H6" s="380"/>
      <c r="I6" s="380"/>
      <c r="J6" s="380"/>
      <c r="K6" s="380"/>
      <c r="L6" s="380"/>
      <c r="M6" s="381"/>
      <c r="N6" s="369" t="s">
        <v>32</v>
      </c>
      <c r="O6" s="380"/>
      <c r="P6" s="380"/>
      <c r="Q6" s="380"/>
      <c r="R6" s="380"/>
      <c r="S6" s="380"/>
      <c r="T6" s="380"/>
      <c r="U6" s="380"/>
      <c r="V6" s="380"/>
      <c r="W6" s="380"/>
      <c r="X6" s="380"/>
      <c r="Y6" s="380"/>
      <c r="Z6" s="380"/>
      <c r="AA6" s="380"/>
      <c r="AB6" s="380"/>
      <c r="AC6" s="381"/>
    </row>
    <row r="7" spans="1:30" ht="195" customHeight="1">
      <c r="A7" s="373" t="s">
        <v>33</v>
      </c>
      <c r="B7" s="373"/>
      <c r="C7" s="373"/>
      <c r="D7" s="373"/>
      <c r="E7" s="369" t="s">
        <v>34</v>
      </c>
      <c r="F7" s="370"/>
      <c r="G7" s="370"/>
      <c r="H7" s="370"/>
      <c r="I7" s="370"/>
      <c r="J7" s="370"/>
      <c r="K7" s="370"/>
      <c r="L7" s="370"/>
      <c r="M7" s="371"/>
      <c r="N7" s="369" t="s">
        <v>35</v>
      </c>
      <c r="O7" s="380"/>
      <c r="P7" s="380"/>
      <c r="Q7" s="380"/>
      <c r="R7" s="380"/>
      <c r="S7" s="380"/>
      <c r="T7" s="380"/>
      <c r="U7" s="380"/>
      <c r="V7" s="380"/>
      <c r="W7" s="380"/>
      <c r="X7" s="380"/>
      <c r="Y7" s="380"/>
      <c r="Z7" s="380"/>
      <c r="AA7" s="380"/>
      <c r="AB7" s="380"/>
      <c r="AC7" s="381"/>
    </row>
    <row r="8" spans="1:30" ht="195" customHeight="1">
      <c r="A8" s="386" t="s">
        <v>36</v>
      </c>
      <c r="B8" s="387"/>
      <c r="C8" s="387"/>
      <c r="D8" s="387"/>
      <c r="E8" s="370" t="s">
        <v>37</v>
      </c>
      <c r="F8" s="370"/>
      <c r="G8" s="370"/>
      <c r="H8" s="370"/>
      <c r="I8" s="370"/>
      <c r="J8" s="370"/>
      <c r="K8" s="370"/>
      <c r="L8" s="370"/>
      <c r="M8" s="371"/>
      <c r="N8" s="369" t="s">
        <v>38</v>
      </c>
      <c r="O8" s="370"/>
      <c r="P8" s="370"/>
      <c r="Q8" s="370"/>
      <c r="R8" s="370"/>
      <c r="S8" s="370"/>
      <c r="T8" s="370"/>
      <c r="U8" s="370"/>
      <c r="V8" s="370"/>
      <c r="W8" s="370"/>
      <c r="X8" s="370"/>
      <c r="Y8" s="370"/>
      <c r="Z8" s="370"/>
      <c r="AA8" s="370"/>
      <c r="AB8" s="370"/>
      <c r="AC8" s="371"/>
    </row>
    <row r="9" spans="1:30" ht="55.5" customHeight="1">
      <c r="A9" s="373" t="s">
        <v>39</v>
      </c>
      <c r="B9" s="373"/>
      <c r="C9" s="373"/>
      <c r="D9" s="373"/>
      <c r="E9" s="382" t="s">
        <v>40</v>
      </c>
      <c r="F9" s="383"/>
      <c r="G9" s="383"/>
      <c r="H9" s="383"/>
      <c r="I9" s="383"/>
      <c r="J9" s="383"/>
      <c r="K9" s="383"/>
      <c r="L9" s="383"/>
      <c r="M9" s="384"/>
      <c r="N9" s="366" t="s">
        <v>41</v>
      </c>
      <c r="O9" s="367"/>
      <c r="P9" s="367"/>
      <c r="Q9" s="367"/>
      <c r="R9" s="367"/>
      <c r="S9" s="367"/>
      <c r="T9" s="367"/>
      <c r="U9" s="367"/>
      <c r="V9" s="367"/>
      <c r="W9" s="367"/>
      <c r="X9" s="367"/>
      <c r="Y9" s="367"/>
      <c r="Z9" s="367"/>
      <c r="AA9" s="367"/>
      <c r="AB9" s="367"/>
      <c r="AC9" s="368"/>
    </row>
    <row r="10" spans="1:30" ht="103.5" customHeight="1">
      <c r="A10" s="373" t="s">
        <v>42</v>
      </c>
      <c r="B10" s="373"/>
      <c r="C10" s="373"/>
      <c r="D10" s="373"/>
      <c r="E10" s="369" t="s">
        <v>43</v>
      </c>
      <c r="F10" s="370"/>
      <c r="G10" s="370"/>
      <c r="H10" s="370"/>
      <c r="I10" s="370"/>
      <c r="J10" s="370"/>
      <c r="K10" s="370"/>
      <c r="L10" s="370"/>
      <c r="M10" s="371"/>
      <c r="N10" s="369" t="s">
        <v>44</v>
      </c>
      <c r="O10" s="370"/>
      <c r="P10" s="370"/>
      <c r="Q10" s="370"/>
      <c r="R10" s="370"/>
      <c r="S10" s="370"/>
      <c r="T10" s="370"/>
      <c r="U10" s="370"/>
      <c r="V10" s="370"/>
      <c r="W10" s="370"/>
      <c r="X10" s="370"/>
      <c r="Y10" s="370"/>
      <c r="Z10" s="370"/>
      <c r="AA10" s="370"/>
      <c r="AB10" s="370"/>
      <c r="AC10" s="371"/>
    </row>
    <row r="11" spans="1:30" ht="221.25" customHeight="1"/>
    <row r="12" spans="1:30" ht="158.25" customHeight="1"/>
    <row r="13" spans="1:30" s="8" customFormat="1" ht="109.5" customHeight="1">
      <c r="AD13" s="11"/>
    </row>
    <row r="14" spans="1:30" s="8" customFormat="1" ht="28.5" customHeight="1">
      <c r="A14" s="58"/>
      <c r="B14" s="58"/>
      <c r="C14" s="58"/>
      <c r="D14" s="58"/>
      <c r="E14" s="58"/>
      <c r="F14" s="58"/>
      <c r="G14" s="58"/>
      <c r="H14" s="58"/>
      <c r="I14" s="59"/>
      <c r="J14" s="59"/>
      <c r="K14" s="7"/>
      <c r="L14" s="7"/>
      <c r="M14" s="7"/>
      <c r="N14" s="7"/>
      <c r="O14" s="7"/>
      <c r="Q14" s="6"/>
      <c r="R14" s="6"/>
      <c r="S14" s="6"/>
      <c r="T14" s="6"/>
      <c r="U14" s="6"/>
      <c r="V14" s="6"/>
      <c r="W14" s="6"/>
      <c r="X14" s="6"/>
      <c r="AA14" s="363"/>
      <c r="AB14" s="363"/>
      <c r="AC14" s="363"/>
    </row>
    <row r="15" spans="1:30" ht="27" customHeight="1">
      <c r="C15" s="10"/>
      <c r="D15" s="10"/>
      <c r="E15" s="10"/>
      <c r="F15" s="10"/>
      <c r="G15" s="10"/>
      <c r="H15" s="10"/>
      <c r="I15" s="10"/>
      <c r="J15" s="10"/>
      <c r="K15" s="53"/>
      <c r="L15" s="53"/>
      <c r="M15" s="53"/>
      <c r="N15" s="53"/>
      <c r="O15" s="53"/>
      <c r="S15" s="10"/>
      <c r="T15" s="10"/>
      <c r="U15" s="10"/>
      <c r="V15" s="10"/>
      <c r="W15" s="10"/>
      <c r="X15" s="10"/>
      <c r="AA15" s="52"/>
      <c r="AB15" s="51"/>
      <c r="AC15" s="52"/>
    </row>
    <row r="16" spans="1:30" ht="26.25" customHeight="1">
      <c r="C16" s="10"/>
      <c r="D16" s="10"/>
      <c r="E16" s="10"/>
      <c r="F16" s="10"/>
      <c r="G16" s="10"/>
      <c r="H16" s="10"/>
      <c r="I16" s="10"/>
      <c r="J16" s="10"/>
      <c r="K16" s="53"/>
      <c r="L16" s="53"/>
      <c r="M16" s="53"/>
      <c r="N16" s="53"/>
      <c r="O16" s="53"/>
      <c r="S16" s="10"/>
      <c r="T16" s="10"/>
      <c r="U16" s="10"/>
      <c r="V16" s="10"/>
      <c r="W16" s="10"/>
      <c r="X16" s="10"/>
      <c r="AA16" s="52"/>
      <c r="AB16" s="51"/>
      <c r="AC16" s="52"/>
    </row>
    <row r="17" spans="1:30" ht="29.25" customHeight="1">
      <c r="C17" s="10"/>
      <c r="D17" s="10"/>
      <c r="E17" s="10"/>
      <c r="F17" s="10"/>
      <c r="G17" s="10"/>
      <c r="H17" s="10"/>
      <c r="I17" s="10"/>
      <c r="J17" s="10"/>
      <c r="K17" s="53"/>
      <c r="L17" s="53"/>
      <c r="M17" s="53"/>
      <c r="N17" s="53"/>
      <c r="O17" s="53"/>
      <c r="S17" s="10"/>
      <c r="T17" s="10"/>
      <c r="U17" s="10"/>
      <c r="V17" s="10"/>
      <c r="W17" s="10"/>
      <c r="X17" s="10"/>
      <c r="AA17" s="52"/>
      <c r="AB17" s="51"/>
      <c r="AC17" s="52"/>
    </row>
    <row r="18" spans="1:30" ht="30" customHeight="1">
      <c r="C18" s="10"/>
      <c r="D18" s="10"/>
      <c r="E18" s="10"/>
      <c r="F18" s="10"/>
      <c r="G18" s="10"/>
      <c r="H18" s="10"/>
      <c r="I18" s="10"/>
      <c r="J18" s="10"/>
      <c r="K18" s="53"/>
      <c r="L18" s="53"/>
      <c r="M18" s="53"/>
      <c r="N18" s="53"/>
      <c r="O18" s="53"/>
      <c r="S18" s="10"/>
      <c r="T18" s="10"/>
      <c r="U18" s="10"/>
      <c r="V18" s="10"/>
      <c r="W18" s="10"/>
      <c r="X18" s="10"/>
      <c r="AA18" s="52"/>
      <c r="AB18" s="51"/>
      <c r="AC18" s="52"/>
    </row>
    <row r="19" spans="1:30" ht="28.5" customHeight="1">
      <c r="C19" s="10"/>
      <c r="D19" s="10"/>
      <c r="E19" s="10"/>
      <c r="F19" s="10"/>
      <c r="G19" s="10"/>
      <c r="H19" s="10"/>
      <c r="I19" s="10"/>
      <c r="J19" s="10"/>
      <c r="X19" s="10"/>
      <c r="AA19" s="52"/>
      <c r="AB19" s="51"/>
      <c r="AC19" s="52"/>
    </row>
    <row r="20" spans="1:30" ht="21.6" customHeight="1">
      <c r="A20" s="53"/>
      <c r="B20" s="53"/>
      <c r="C20" s="53"/>
      <c r="D20" s="53"/>
      <c r="E20" s="53"/>
      <c r="F20" s="53"/>
      <c r="G20" s="53"/>
      <c r="H20" s="53"/>
      <c r="I20" s="53"/>
      <c r="J20" s="53"/>
    </row>
    <row r="21" spans="1:30" ht="23.25" customHeight="1">
      <c r="A21" s="60"/>
      <c r="B21" s="60"/>
      <c r="C21" s="60"/>
      <c r="D21" s="60"/>
      <c r="E21" s="60"/>
      <c r="F21" s="60"/>
      <c r="G21" s="60"/>
      <c r="H21" s="60"/>
      <c r="I21" s="53"/>
      <c r="J21" s="53"/>
    </row>
    <row r="22" spans="1:30" ht="50.25" customHeight="1">
      <c r="A22" s="52"/>
      <c r="B22" s="52"/>
      <c r="C22" s="52"/>
      <c r="D22" s="52"/>
      <c r="E22" s="52"/>
      <c r="F22" s="52"/>
      <c r="G22" s="52"/>
      <c r="H22" s="52"/>
      <c r="I22" s="53"/>
      <c r="J22" s="53"/>
      <c r="K22" s="58"/>
      <c r="L22" s="58"/>
      <c r="M22" s="58"/>
      <c r="N22" s="58"/>
      <c r="O22" s="58"/>
      <c r="P22" s="58"/>
      <c r="Q22" s="58"/>
      <c r="R22" s="58"/>
      <c r="S22" s="58"/>
      <c r="T22" s="58"/>
      <c r="U22" s="58"/>
      <c r="V22" s="58"/>
      <c r="W22" s="58"/>
    </row>
    <row r="23" spans="1:30" ht="37.5" customHeight="1">
      <c r="A23" s="52"/>
      <c r="B23" s="52"/>
      <c r="C23" s="52"/>
      <c r="D23" s="52"/>
      <c r="E23" s="52"/>
      <c r="F23" s="52"/>
      <c r="G23" s="52"/>
      <c r="H23" s="52"/>
      <c r="I23" s="53"/>
      <c r="J23" s="53"/>
      <c r="P23" s="57"/>
      <c r="Q23" s="57"/>
      <c r="R23" s="57"/>
      <c r="S23" s="57"/>
      <c r="T23" s="57"/>
      <c r="U23" s="57"/>
      <c r="V23" s="57"/>
      <c r="W23" s="57"/>
    </row>
    <row r="24" spans="1:30" ht="39" customHeight="1">
      <c r="A24" s="52"/>
      <c r="B24" s="52"/>
      <c r="C24" s="52"/>
      <c r="D24" s="52"/>
      <c r="E24" s="52"/>
      <c r="F24" s="52"/>
      <c r="G24" s="52"/>
      <c r="H24" s="52"/>
      <c r="I24" s="53"/>
      <c r="J24" s="53"/>
      <c r="N24" s="10"/>
      <c r="O24" s="10"/>
      <c r="P24" s="10"/>
      <c r="Q24" s="10"/>
      <c r="R24" s="10"/>
      <c r="S24" s="10"/>
      <c r="T24" s="10"/>
      <c r="U24" s="10"/>
      <c r="V24" s="10"/>
      <c r="W24" s="10"/>
    </row>
    <row r="25" spans="1:30" ht="45" customHeight="1">
      <c r="A25" s="52"/>
      <c r="B25" s="52"/>
      <c r="C25" s="52"/>
      <c r="D25" s="52"/>
      <c r="E25" s="52"/>
      <c r="F25" s="52"/>
      <c r="G25" s="52"/>
      <c r="H25" s="52"/>
      <c r="I25" s="53"/>
      <c r="J25" s="53"/>
    </row>
    <row r="26" spans="1:30" ht="36.75" customHeight="1">
      <c r="A26" s="52"/>
      <c r="B26" s="52"/>
      <c r="C26" s="52"/>
      <c r="D26" s="52"/>
      <c r="E26" s="52"/>
      <c r="F26" s="52"/>
      <c r="G26" s="52"/>
      <c r="H26" s="52"/>
      <c r="I26" s="53"/>
      <c r="J26" s="53"/>
    </row>
    <row r="27" spans="1:30">
      <c r="A27" s="53"/>
      <c r="B27" s="53"/>
      <c r="C27" s="53"/>
      <c r="D27" s="53"/>
      <c r="E27" s="53"/>
      <c r="F27" s="53"/>
      <c r="G27" s="53"/>
      <c r="H27" s="53"/>
      <c r="I27" s="53"/>
      <c r="J27" s="53"/>
    </row>
    <row r="28" spans="1:30">
      <c r="A28" s="53"/>
      <c r="B28" s="53"/>
      <c r="C28" s="53"/>
      <c r="D28" s="53"/>
      <c r="E28" s="53"/>
      <c r="F28" s="53"/>
      <c r="G28" s="53"/>
      <c r="H28" s="53"/>
      <c r="I28" s="53"/>
      <c r="J28" s="53"/>
    </row>
    <row r="29" spans="1:30">
      <c r="A29" s="53"/>
      <c r="B29" s="53"/>
      <c r="C29" s="53"/>
      <c r="D29" s="53"/>
      <c r="E29" s="53"/>
      <c r="F29" s="53"/>
      <c r="G29" s="53"/>
      <c r="H29" s="53"/>
      <c r="I29" s="53"/>
      <c r="J29" s="53"/>
    </row>
    <row r="30" spans="1:30" s="7" customFormat="1">
      <c r="A30" s="6"/>
      <c r="B30" s="6"/>
    </row>
    <row r="31" spans="1:30">
      <c r="A31" s="56"/>
      <c r="B31" s="56"/>
      <c r="C31" s="56"/>
      <c r="D31" s="56"/>
      <c r="E31" s="56"/>
      <c r="F31" s="56"/>
      <c r="G31" s="56"/>
      <c r="H31" s="56"/>
      <c r="I31" s="56"/>
      <c r="J31" s="56"/>
      <c r="X31" s="9"/>
      <c r="Y31" s="9"/>
      <c r="Z31" s="9"/>
      <c r="AA31" s="9"/>
      <c r="AB31" s="9"/>
      <c r="AC31" s="9"/>
      <c r="AD31" s="9"/>
    </row>
    <row r="32" spans="1:30">
      <c r="A32" s="364"/>
      <c r="B32" s="364"/>
      <c r="C32" s="364"/>
      <c r="D32" s="364"/>
      <c r="E32" s="364"/>
      <c r="F32" s="364"/>
      <c r="G32" s="364"/>
      <c r="H32" s="364"/>
      <c r="I32" s="364"/>
      <c r="J32" s="365"/>
      <c r="K32" s="365"/>
      <c r="L32" s="365"/>
      <c r="M32" s="364"/>
      <c r="N32" s="364"/>
      <c r="O32" s="364"/>
      <c r="P32" s="364"/>
      <c r="Q32" s="364"/>
      <c r="R32" s="364"/>
    </row>
    <row r="33" spans="1:18">
      <c r="A33" s="365"/>
      <c r="B33" s="365"/>
      <c r="C33" s="365"/>
      <c r="D33" s="364"/>
      <c r="E33" s="364"/>
      <c r="F33" s="364"/>
      <c r="G33" s="364"/>
      <c r="H33" s="364"/>
      <c r="I33" s="364"/>
      <c r="J33" s="364"/>
      <c r="K33" s="364"/>
      <c r="L33" s="364"/>
      <c r="M33" s="364"/>
      <c r="N33" s="364"/>
      <c r="O33" s="364"/>
      <c r="P33" s="364"/>
      <c r="Q33" s="364"/>
      <c r="R33" s="364"/>
    </row>
    <row r="34" spans="1:18">
      <c r="A34" s="365"/>
      <c r="B34" s="365"/>
      <c r="C34" s="365"/>
      <c r="D34" s="364"/>
      <c r="E34" s="364"/>
      <c r="F34" s="364"/>
      <c r="G34" s="364"/>
      <c r="H34" s="364"/>
      <c r="I34" s="364"/>
      <c r="J34" s="364"/>
      <c r="K34" s="364"/>
      <c r="L34" s="364"/>
      <c r="M34" s="364"/>
      <c r="N34" s="364"/>
      <c r="O34" s="364"/>
      <c r="P34" s="364"/>
      <c r="Q34" s="364"/>
      <c r="R34" s="364"/>
    </row>
    <row r="35" spans="1:18">
      <c r="A35" s="365"/>
      <c r="B35" s="365"/>
      <c r="C35" s="365"/>
      <c r="D35" s="364"/>
      <c r="E35" s="364"/>
      <c r="F35" s="364"/>
      <c r="G35" s="364"/>
      <c r="H35" s="364"/>
      <c r="I35" s="364"/>
      <c r="J35" s="364"/>
      <c r="K35" s="364"/>
      <c r="L35" s="364"/>
      <c r="M35" s="364"/>
      <c r="N35" s="364"/>
      <c r="O35" s="364"/>
      <c r="P35" s="364"/>
      <c r="Q35" s="364"/>
      <c r="R35" s="364"/>
    </row>
    <row r="36" spans="1:18">
      <c r="A36" s="365"/>
      <c r="B36" s="365"/>
      <c r="C36" s="365"/>
      <c r="D36" s="364"/>
      <c r="E36" s="364"/>
      <c r="F36" s="364"/>
      <c r="G36" s="364"/>
      <c r="H36" s="364"/>
      <c r="I36" s="364"/>
      <c r="J36" s="364"/>
      <c r="K36" s="364"/>
      <c r="L36" s="364"/>
      <c r="M36" s="364"/>
      <c r="N36" s="364"/>
      <c r="O36" s="364"/>
      <c r="P36" s="364"/>
      <c r="Q36" s="364"/>
      <c r="R36" s="364"/>
    </row>
    <row r="37" spans="1:18">
      <c r="A37" s="365"/>
      <c r="B37" s="365"/>
      <c r="C37" s="365"/>
      <c r="D37" s="364"/>
      <c r="E37" s="364"/>
      <c r="F37" s="364"/>
      <c r="G37" s="364"/>
      <c r="H37" s="364"/>
      <c r="I37" s="364"/>
      <c r="J37" s="364"/>
      <c r="K37" s="364"/>
      <c r="L37" s="364"/>
      <c r="M37" s="364"/>
      <c r="N37" s="364"/>
      <c r="O37" s="364"/>
      <c r="P37" s="364"/>
      <c r="Q37" s="364"/>
      <c r="R37" s="364"/>
    </row>
    <row r="38" spans="1:18">
      <c r="A38" s="365"/>
      <c r="B38" s="365"/>
      <c r="C38" s="365"/>
      <c r="D38" s="364"/>
      <c r="E38" s="364"/>
      <c r="F38" s="364"/>
      <c r="G38" s="364"/>
      <c r="H38" s="364"/>
      <c r="I38" s="364"/>
      <c r="J38" s="364"/>
      <c r="K38" s="364"/>
      <c r="L38" s="364"/>
      <c r="M38" s="364"/>
      <c r="N38" s="364"/>
      <c r="O38" s="364"/>
      <c r="P38" s="364"/>
      <c r="Q38" s="364"/>
      <c r="R38" s="364"/>
    </row>
    <row r="39" spans="1:18">
      <c r="A39" s="365"/>
      <c r="B39" s="365"/>
      <c r="C39" s="365"/>
      <c r="D39" s="364"/>
      <c r="E39" s="364"/>
      <c r="F39" s="364"/>
      <c r="G39" s="364"/>
      <c r="H39" s="364"/>
      <c r="I39" s="364"/>
      <c r="J39" s="364"/>
      <c r="K39" s="364"/>
      <c r="L39" s="364"/>
      <c r="M39" s="364"/>
      <c r="N39" s="364"/>
      <c r="O39" s="364"/>
      <c r="P39" s="364"/>
      <c r="Q39" s="364"/>
      <c r="R39" s="364"/>
    </row>
    <row r="40" spans="1:18">
      <c r="A40" s="365"/>
      <c r="B40" s="365"/>
      <c r="C40" s="365"/>
      <c r="D40" s="364"/>
      <c r="E40" s="364"/>
      <c r="F40" s="364"/>
      <c r="G40" s="364"/>
      <c r="H40" s="364"/>
      <c r="I40" s="364"/>
      <c r="J40" s="364"/>
      <c r="K40" s="364"/>
      <c r="L40" s="364"/>
      <c r="M40" s="364"/>
      <c r="N40" s="364"/>
      <c r="O40" s="364"/>
      <c r="P40" s="364"/>
      <c r="Q40" s="364"/>
      <c r="R40" s="364"/>
    </row>
    <row r="41" spans="1:18">
      <c r="A41" s="365"/>
      <c r="B41" s="365"/>
      <c r="C41" s="365"/>
      <c r="D41" s="364"/>
      <c r="E41" s="364"/>
      <c r="F41" s="364"/>
      <c r="G41" s="364"/>
      <c r="H41" s="364"/>
      <c r="I41" s="364"/>
      <c r="J41" s="364"/>
      <c r="K41" s="364"/>
      <c r="L41" s="364"/>
      <c r="M41" s="364"/>
      <c r="N41" s="364"/>
      <c r="O41" s="364"/>
      <c r="P41" s="364"/>
      <c r="Q41" s="364"/>
      <c r="R41" s="364"/>
    </row>
    <row r="42" spans="1:18">
      <c r="A42" s="365"/>
      <c r="B42" s="365"/>
      <c r="C42" s="365"/>
      <c r="D42" s="364"/>
      <c r="E42" s="364"/>
      <c r="F42" s="364"/>
      <c r="G42" s="364"/>
      <c r="H42" s="364"/>
      <c r="I42" s="364"/>
      <c r="J42" s="364"/>
      <c r="K42" s="364"/>
      <c r="L42" s="364"/>
      <c r="M42" s="364"/>
      <c r="N42" s="364"/>
      <c r="O42" s="364"/>
      <c r="P42" s="364"/>
      <c r="Q42" s="364"/>
      <c r="R42" s="364"/>
    </row>
    <row r="43" spans="1:18">
      <c r="A43" s="365"/>
      <c r="B43" s="365"/>
      <c r="C43" s="365"/>
      <c r="D43" s="364"/>
      <c r="E43" s="364"/>
      <c r="F43" s="364"/>
      <c r="G43" s="364"/>
      <c r="H43" s="364"/>
      <c r="I43" s="364"/>
      <c r="J43" s="364"/>
      <c r="K43" s="364"/>
      <c r="L43" s="364"/>
      <c r="M43" s="364"/>
      <c r="N43" s="364"/>
      <c r="O43" s="364"/>
      <c r="P43" s="364"/>
      <c r="Q43" s="364"/>
      <c r="R43" s="364"/>
    </row>
    <row r="44" spans="1:18">
      <c r="A44" s="365"/>
      <c r="B44" s="365"/>
      <c r="C44" s="365"/>
      <c r="D44" s="364"/>
      <c r="E44" s="364"/>
      <c r="F44" s="364"/>
      <c r="G44" s="364"/>
      <c r="H44" s="364"/>
      <c r="I44" s="364"/>
      <c r="J44" s="364"/>
      <c r="K44" s="364"/>
      <c r="L44" s="364"/>
      <c r="M44" s="364"/>
      <c r="N44" s="364"/>
      <c r="O44" s="364"/>
      <c r="P44" s="364"/>
      <c r="Q44" s="364"/>
      <c r="R44" s="364"/>
    </row>
    <row r="45" spans="1:18">
      <c r="A45" s="365"/>
      <c r="B45" s="365"/>
      <c r="C45" s="365"/>
      <c r="D45" s="364"/>
      <c r="E45" s="364"/>
      <c r="F45" s="364"/>
      <c r="G45" s="364"/>
      <c r="H45" s="364"/>
      <c r="I45" s="364"/>
      <c r="J45" s="364"/>
      <c r="K45" s="364"/>
      <c r="L45" s="364"/>
      <c r="M45" s="364"/>
      <c r="N45" s="364"/>
      <c r="O45" s="364"/>
      <c r="P45" s="364"/>
      <c r="Q45" s="364"/>
      <c r="R45" s="364"/>
    </row>
    <row r="46" spans="1:18">
      <c r="A46" s="365"/>
      <c r="B46" s="365"/>
      <c r="C46" s="365"/>
      <c r="D46" s="364"/>
      <c r="E46" s="364"/>
      <c r="F46" s="364"/>
      <c r="G46" s="364"/>
      <c r="H46" s="364"/>
      <c r="I46" s="364"/>
      <c r="J46" s="364"/>
      <c r="K46" s="364"/>
      <c r="L46" s="364"/>
      <c r="M46" s="364"/>
      <c r="N46" s="364"/>
      <c r="O46" s="364"/>
      <c r="P46" s="364"/>
      <c r="Q46" s="364"/>
      <c r="R46" s="364"/>
    </row>
    <row r="47" spans="1:18">
      <c r="A47" s="365"/>
      <c r="B47" s="365"/>
      <c r="C47" s="365"/>
      <c r="D47" s="364"/>
      <c r="E47" s="364"/>
      <c r="F47" s="364"/>
      <c r="G47" s="364"/>
      <c r="H47" s="364"/>
      <c r="I47" s="364"/>
      <c r="J47" s="364"/>
      <c r="K47" s="364"/>
      <c r="L47" s="364"/>
      <c r="M47" s="364"/>
      <c r="N47" s="364"/>
      <c r="O47" s="364"/>
      <c r="P47" s="364"/>
      <c r="Q47" s="364"/>
      <c r="R47" s="364"/>
    </row>
    <row r="52" spans="7:18">
      <c r="G52" s="12" t="s">
        <v>45</v>
      </c>
      <c r="H52" s="13"/>
      <c r="I52" s="13"/>
      <c r="J52" s="13"/>
      <c r="K52" s="13"/>
      <c r="L52" s="13"/>
      <c r="M52" s="13"/>
      <c r="N52" s="13"/>
      <c r="O52" s="13"/>
      <c r="P52" s="13"/>
      <c r="Q52" s="13"/>
      <c r="R52" s="14"/>
    </row>
    <row r="53" spans="7:18">
      <c r="G53" s="2" t="s">
        <v>5</v>
      </c>
      <c r="H53" s="2">
        <v>17</v>
      </c>
      <c r="I53" s="2">
        <v>25</v>
      </c>
      <c r="J53" s="12" t="s">
        <v>46</v>
      </c>
      <c r="K53" s="13"/>
      <c r="L53" s="13"/>
      <c r="M53" s="13"/>
      <c r="N53" s="13"/>
      <c r="O53" s="13"/>
      <c r="P53" s="13"/>
      <c r="Q53" s="13"/>
      <c r="R53" s="14"/>
    </row>
    <row r="54" spans="7:18">
      <c r="G54" s="1" t="s">
        <v>8</v>
      </c>
      <c r="H54" s="1">
        <v>10</v>
      </c>
      <c r="I54" s="1">
        <v>16</v>
      </c>
      <c r="J54" s="12" t="s">
        <v>47</v>
      </c>
      <c r="K54" s="13"/>
      <c r="L54" s="13"/>
      <c r="M54" s="13"/>
      <c r="N54" s="13"/>
      <c r="O54" s="13"/>
      <c r="P54" s="13"/>
      <c r="Q54" s="13"/>
      <c r="R54" s="14"/>
    </row>
    <row r="55" spans="7:18">
      <c r="G55" s="3" t="s">
        <v>11</v>
      </c>
      <c r="H55" s="3">
        <v>5</v>
      </c>
      <c r="I55" s="3">
        <v>9</v>
      </c>
      <c r="J55" s="12" t="s">
        <v>48</v>
      </c>
      <c r="K55" s="13"/>
      <c r="L55" s="13"/>
      <c r="M55" s="13"/>
      <c r="N55" s="13"/>
      <c r="O55" s="13"/>
      <c r="P55" s="13"/>
      <c r="Q55" s="13"/>
      <c r="R55" s="14"/>
    </row>
    <row r="56" spans="7:18">
      <c r="G56" s="5" t="s">
        <v>14</v>
      </c>
      <c r="H56" s="5">
        <v>3</v>
      </c>
      <c r="I56" s="5">
        <v>4</v>
      </c>
      <c r="J56" s="12" t="s">
        <v>49</v>
      </c>
      <c r="K56" s="13"/>
      <c r="L56" s="13"/>
      <c r="M56" s="13"/>
      <c r="N56" s="13"/>
      <c r="O56" s="13"/>
      <c r="P56" s="13"/>
      <c r="Q56" s="13"/>
      <c r="R56" s="14"/>
    </row>
    <row r="57" spans="7:18">
      <c r="G57" s="4" t="s">
        <v>17</v>
      </c>
      <c r="H57" s="4">
        <v>1</v>
      </c>
      <c r="I57" s="4">
        <v>2</v>
      </c>
      <c r="J57" s="12" t="s">
        <v>49</v>
      </c>
      <c r="K57" s="13"/>
      <c r="L57" s="13"/>
      <c r="M57" s="13"/>
      <c r="N57" s="13"/>
      <c r="O57" s="13"/>
      <c r="P57" s="13"/>
      <c r="Q57" s="13"/>
      <c r="R57" s="14"/>
    </row>
  </sheetData>
  <sheetProtection algorithmName="SHA-512" hashValue="a1Y0O3QSH9TKJIItTRNS9uStmG20OLjq4M9FJEd5Yk5HvQj0Yef4F/4wCuTWJ5xakg2nl/imqljBiHZDnsy8jQ==" saltValue="vJNYXaQwbvLo1FFCA51l4g==" spinCount="100000" sheet="1" objects="1" scenarios="1"/>
  <mergeCells count="66">
    <mergeCell ref="A5:D5"/>
    <mergeCell ref="A8:D8"/>
    <mergeCell ref="E8:M8"/>
    <mergeCell ref="N8:AC8"/>
    <mergeCell ref="N4:AC4"/>
    <mergeCell ref="N6:AC6"/>
    <mergeCell ref="N7:AC7"/>
    <mergeCell ref="A6:D6"/>
    <mergeCell ref="N9:AC9"/>
    <mergeCell ref="N10:AC10"/>
    <mergeCell ref="E5:M5"/>
    <mergeCell ref="N5:AC5"/>
    <mergeCell ref="A2:D3"/>
    <mergeCell ref="E2:M3"/>
    <mergeCell ref="A10:D10"/>
    <mergeCell ref="E10:M10"/>
    <mergeCell ref="N2:AC3"/>
    <mergeCell ref="A7:D7"/>
    <mergeCell ref="A9:D9"/>
    <mergeCell ref="E6:M6"/>
    <mergeCell ref="E7:M7"/>
    <mergeCell ref="E9:M9"/>
    <mergeCell ref="A4:D4"/>
    <mergeCell ref="E4:M4"/>
    <mergeCell ref="A45:B47"/>
    <mergeCell ref="G45:I47"/>
    <mergeCell ref="J45:L47"/>
    <mergeCell ref="C33:C35"/>
    <mergeCell ref="C36:C38"/>
    <mergeCell ref="C39:C41"/>
    <mergeCell ref="C42:C44"/>
    <mergeCell ref="D33:F35"/>
    <mergeCell ref="D36:F38"/>
    <mergeCell ref="D39:F41"/>
    <mergeCell ref="C45:C47"/>
    <mergeCell ref="A33:B35"/>
    <mergeCell ref="A36:B38"/>
    <mergeCell ref="A39:B41"/>
    <mergeCell ref="A42:B44"/>
    <mergeCell ref="D42:F44"/>
    <mergeCell ref="D32:F32"/>
    <mergeCell ref="G32:I32"/>
    <mergeCell ref="J32:L32"/>
    <mergeCell ref="M32:O32"/>
    <mergeCell ref="A32:C32"/>
    <mergeCell ref="D45:F47"/>
    <mergeCell ref="G33:I35"/>
    <mergeCell ref="J33:L35"/>
    <mergeCell ref="G36:I38"/>
    <mergeCell ref="G39:I41"/>
    <mergeCell ref="G42:I44"/>
    <mergeCell ref="J36:L38"/>
    <mergeCell ref="J39:L41"/>
    <mergeCell ref="J42:L44"/>
    <mergeCell ref="AA14:AC14"/>
    <mergeCell ref="P32:R32"/>
    <mergeCell ref="M39:O41"/>
    <mergeCell ref="M42:O44"/>
    <mergeCell ref="M45:O47"/>
    <mergeCell ref="P36:R38"/>
    <mergeCell ref="M33:O35"/>
    <mergeCell ref="P39:R41"/>
    <mergeCell ref="P42:R44"/>
    <mergeCell ref="P45:R47"/>
    <mergeCell ref="M36:O38"/>
    <mergeCell ref="P33:R3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A4760-EF30-4428-8B1F-9F891FA776EC}">
  <dimension ref="B5:AE29"/>
  <sheetViews>
    <sheetView topLeftCell="A6" workbookViewId="0">
      <selection activeCell="N17" sqref="N17"/>
    </sheetView>
  </sheetViews>
  <sheetFormatPr defaultColWidth="11.42578125" defaultRowHeight="14.45"/>
  <cols>
    <col min="11" max="11" width="11.140625" customWidth="1"/>
  </cols>
  <sheetData>
    <row r="5" spans="2:31" ht="17.45">
      <c r="B5" s="408" t="s">
        <v>50</v>
      </c>
      <c r="C5" s="408"/>
      <c r="D5" s="408"/>
      <c r="E5" s="408"/>
      <c r="F5" s="408"/>
      <c r="G5" s="408"/>
      <c r="H5" s="408"/>
      <c r="I5" s="408"/>
      <c r="J5" s="409" t="s">
        <v>51</v>
      </c>
      <c r="K5" s="409"/>
      <c r="L5" s="7"/>
      <c r="M5" s="7"/>
      <c r="N5" s="7"/>
      <c r="O5" s="7"/>
      <c r="P5" s="7"/>
      <c r="Q5" s="7"/>
      <c r="R5" s="7"/>
      <c r="S5" s="7"/>
      <c r="T5" s="7"/>
      <c r="U5" s="7"/>
      <c r="V5" s="7"/>
      <c r="W5" s="8"/>
      <c r="X5" s="365"/>
      <c r="Y5" s="365"/>
      <c r="Z5" s="365"/>
      <c r="AA5" s="365"/>
      <c r="AB5" s="365"/>
      <c r="AC5" s="365"/>
      <c r="AD5" s="365"/>
      <c r="AE5" s="365"/>
    </row>
    <row r="6" spans="2:31" ht="50.1" customHeight="1">
      <c r="B6" s="46" t="s">
        <v>52</v>
      </c>
      <c r="C6" s="46">
        <v>5</v>
      </c>
      <c r="D6" s="410" t="s">
        <v>53</v>
      </c>
      <c r="E6" s="410"/>
      <c r="F6" s="410"/>
      <c r="G6" s="410"/>
      <c r="H6" s="410"/>
      <c r="I6" s="410"/>
      <c r="J6" s="402" t="s">
        <v>54</v>
      </c>
      <c r="K6" s="402"/>
      <c r="L6" s="53"/>
      <c r="M6" s="53"/>
      <c r="N6" s="53"/>
      <c r="O6" s="53"/>
      <c r="P6" s="53"/>
      <c r="Q6" s="53"/>
      <c r="R6" s="53"/>
      <c r="S6" s="53"/>
      <c r="T6" s="53"/>
      <c r="U6" s="53"/>
      <c r="V6" s="53"/>
      <c r="W6" s="6"/>
      <c r="X6" s="6"/>
      <c r="Y6" s="6"/>
      <c r="Z6" s="411"/>
      <c r="AA6" s="411"/>
      <c r="AB6" s="411"/>
      <c r="AC6" s="411"/>
      <c r="AD6" s="411"/>
      <c r="AE6" s="411"/>
    </row>
    <row r="7" spans="2:31" ht="52.5" customHeight="1">
      <c r="B7" s="47" t="s">
        <v>55</v>
      </c>
      <c r="C7" s="47">
        <v>4</v>
      </c>
      <c r="D7" s="410" t="s">
        <v>56</v>
      </c>
      <c r="E7" s="410"/>
      <c r="F7" s="410"/>
      <c r="G7" s="410"/>
      <c r="H7" s="410"/>
      <c r="I7" s="410"/>
      <c r="J7" s="402" t="s">
        <v>57</v>
      </c>
      <c r="K7" s="402"/>
      <c r="L7" s="53"/>
      <c r="M7" s="53"/>
      <c r="N7" s="53"/>
      <c r="O7" s="53" t="s">
        <v>58</v>
      </c>
      <c r="P7" s="53"/>
      <c r="Q7" s="53"/>
      <c r="R7" s="53"/>
      <c r="S7" s="53"/>
      <c r="T7" s="53"/>
      <c r="U7" s="53"/>
      <c r="V7" s="53"/>
      <c r="W7" s="6"/>
      <c r="X7" s="6"/>
      <c r="Y7" s="6"/>
      <c r="Z7" s="411"/>
      <c r="AA7" s="411"/>
      <c r="AB7" s="411"/>
      <c r="AC7" s="411"/>
      <c r="AD7" s="411"/>
      <c r="AE7" s="411"/>
    </row>
    <row r="8" spans="2:31" ht="55.5" customHeight="1">
      <c r="B8" s="48" t="s">
        <v>59</v>
      </c>
      <c r="C8" s="48">
        <v>3</v>
      </c>
      <c r="D8" s="410" t="s">
        <v>60</v>
      </c>
      <c r="E8" s="410"/>
      <c r="F8" s="410"/>
      <c r="G8" s="410"/>
      <c r="H8" s="410"/>
      <c r="I8" s="410"/>
      <c r="J8" s="402" t="s">
        <v>61</v>
      </c>
      <c r="K8" s="402"/>
      <c r="L8" s="53"/>
      <c r="M8" s="53"/>
      <c r="N8" s="53"/>
      <c r="O8" s="53"/>
      <c r="P8" s="53" t="s">
        <v>62</v>
      </c>
      <c r="Q8" s="53"/>
      <c r="R8" s="53"/>
      <c r="S8" s="53"/>
      <c r="T8" s="53"/>
      <c r="U8" s="53"/>
      <c r="V8" s="53"/>
      <c r="W8" s="6"/>
      <c r="X8" s="6"/>
      <c r="Y8" s="6"/>
      <c r="Z8" s="10"/>
      <c r="AA8" s="10"/>
      <c r="AB8" s="10"/>
      <c r="AC8" s="10"/>
      <c r="AD8" s="10"/>
      <c r="AE8" s="10"/>
    </row>
    <row r="9" spans="2:31" ht="50.1" customHeight="1">
      <c r="B9" s="50" t="s">
        <v>14</v>
      </c>
      <c r="C9" s="50">
        <v>2</v>
      </c>
      <c r="D9" s="410" t="s">
        <v>63</v>
      </c>
      <c r="E9" s="410"/>
      <c r="F9" s="410"/>
      <c r="G9" s="410"/>
      <c r="H9" s="410"/>
      <c r="I9" s="410"/>
      <c r="J9" s="402" t="s">
        <v>64</v>
      </c>
      <c r="K9" s="402"/>
      <c r="L9" s="53"/>
      <c r="M9" s="53"/>
      <c r="N9" s="53"/>
      <c r="O9" s="53"/>
      <c r="P9" s="53"/>
      <c r="Q9" s="53"/>
      <c r="R9" s="53"/>
      <c r="S9" s="53"/>
      <c r="T9" s="53"/>
      <c r="U9" s="53"/>
      <c r="V9" s="53"/>
      <c r="W9" s="6"/>
      <c r="X9" s="6"/>
      <c r="Y9" s="6"/>
      <c r="Z9" s="10"/>
      <c r="AA9" s="10"/>
      <c r="AB9" s="10"/>
      <c r="AC9" s="10"/>
      <c r="AD9" s="10"/>
      <c r="AE9" s="10"/>
    </row>
    <row r="10" spans="2:31" ht="50.1" customHeight="1">
      <c r="B10" s="45" t="s">
        <v>17</v>
      </c>
      <c r="C10" s="45">
        <v>1</v>
      </c>
      <c r="D10" s="410" t="s">
        <v>65</v>
      </c>
      <c r="E10" s="410"/>
      <c r="F10" s="410"/>
      <c r="G10" s="410"/>
      <c r="H10" s="410"/>
      <c r="I10" s="410"/>
      <c r="J10" s="402" t="s">
        <v>66</v>
      </c>
      <c r="K10" s="402"/>
      <c r="L10" s="6"/>
      <c r="M10" s="6"/>
      <c r="N10" s="6"/>
      <c r="O10" s="6"/>
      <c r="P10" s="6"/>
      <c r="Q10" s="6"/>
      <c r="R10" s="6"/>
      <c r="S10" s="6"/>
      <c r="T10" s="6"/>
      <c r="U10" s="6"/>
      <c r="V10" s="6"/>
      <c r="W10" s="6"/>
      <c r="X10" s="6"/>
      <c r="Y10" s="6"/>
      <c r="Z10" s="6"/>
      <c r="AA10" s="6"/>
      <c r="AB10" s="6"/>
      <c r="AC10" s="6"/>
      <c r="AD10" s="6"/>
      <c r="AE10" s="10"/>
    </row>
    <row r="11" spans="2:31">
      <c r="B11" s="53"/>
      <c r="C11" s="53"/>
      <c r="D11" s="53"/>
      <c r="E11" s="53"/>
      <c r="F11" s="53"/>
      <c r="G11" s="53"/>
      <c r="H11" s="53"/>
      <c r="I11" s="53"/>
      <c r="J11" s="53"/>
      <c r="K11" s="53"/>
      <c r="L11" s="6"/>
      <c r="M11" s="6"/>
      <c r="N11" s="6"/>
      <c r="O11" s="6"/>
      <c r="P11" s="6"/>
      <c r="Q11" s="6"/>
      <c r="R11" s="6"/>
      <c r="S11" s="6"/>
      <c r="T11" s="6"/>
      <c r="U11" s="6"/>
      <c r="V11" s="6"/>
      <c r="W11" s="6"/>
      <c r="X11" s="6"/>
      <c r="Y11" s="6"/>
      <c r="Z11" s="6"/>
      <c r="AA11" s="6"/>
      <c r="AB11" s="6"/>
      <c r="AC11" s="6"/>
      <c r="AD11" s="6"/>
      <c r="AE11" s="6"/>
    </row>
    <row r="12" spans="2:31" ht="17.45">
      <c r="B12" s="403" t="s">
        <v>67</v>
      </c>
      <c r="C12" s="403"/>
      <c r="D12" s="403"/>
      <c r="E12" s="403"/>
      <c r="F12" s="403"/>
      <c r="G12" s="403"/>
      <c r="H12" s="403"/>
      <c r="I12" s="403"/>
      <c r="J12" s="53"/>
      <c r="K12" s="53"/>
      <c r="L12" s="6"/>
      <c r="M12" s="6"/>
      <c r="N12" s="6"/>
      <c r="O12" s="6"/>
      <c r="P12" s="6"/>
      <c r="Q12" s="6"/>
      <c r="R12" s="6"/>
      <c r="S12" s="6"/>
      <c r="T12" s="6"/>
      <c r="U12" s="6"/>
      <c r="V12" s="6"/>
      <c r="W12" s="6"/>
      <c r="X12" s="6"/>
      <c r="Y12" s="6"/>
      <c r="Z12" s="6"/>
      <c r="AA12" s="6"/>
      <c r="AB12" s="6"/>
      <c r="AC12" s="6"/>
      <c r="AD12" s="6"/>
      <c r="AE12" s="6"/>
    </row>
    <row r="13" spans="2:31" ht="39.950000000000003" customHeight="1">
      <c r="B13" s="61" t="s">
        <v>68</v>
      </c>
      <c r="C13" s="62">
        <v>5</v>
      </c>
      <c r="D13" s="404" t="s">
        <v>69</v>
      </c>
      <c r="E13" s="404"/>
      <c r="F13" s="404"/>
      <c r="G13" s="404"/>
      <c r="H13" s="404"/>
      <c r="I13" s="404"/>
      <c r="J13" s="53"/>
      <c r="K13" s="53"/>
      <c r="L13" s="405" t="s">
        <v>45</v>
      </c>
      <c r="M13" s="406"/>
      <c r="N13" s="406"/>
      <c r="O13" s="406"/>
      <c r="P13" s="406"/>
      <c r="Q13" s="406"/>
      <c r="R13" s="406"/>
      <c r="S13" s="406"/>
      <c r="T13" s="406"/>
      <c r="U13" s="406"/>
      <c r="V13" s="406"/>
      <c r="W13" s="406"/>
      <c r="X13" s="407"/>
      <c r="AE13" s="6"/>
    </row>
    <row r="14" spans="2:31" ht="39.950000000000003" customHeight="1">
      <c r="B14" s="63" t="s">
        <v>70</v>
      </c>
      <c r="C14" s="64">
        <v>4</v>
      </c>
      <c r="D14" s="404" t="s">
        <v>71</v>
      </c>
      <c r="E14" s="404"/>
      <c r="F14" s="404"/>
      <c r="G14" s="404"/>
      <c r="H14" s="404"/>
      <c r="I14" s="404"/>
      <c r="J14" s="53"/>
      <c r="K14" s="53"/>
      <c r="L14" s="55" t="s">
        <v>5</v>
      </c>
      <c r="M14" s="55">
        <v>17</v>
      </c>
      <c r="N14" s="55">
        <v>25</v>
      </c>
      <c r="O14" s="421" t="s">
        <v>46</v>
      </c>
      <c r="P14" s="380"/>
      <c r="Q14" s="380"/>
      <c r="R14" s="380"/>
      <c r="S14" s="380"/>
      <c r="T14" s="380"/>
      <c r="U14" s="380"/>
      <c r="V14" s="380"/>
      <c r="W14" s="380"/>
      <c r="X14" s="381"/>
      <c r="AE14" s="6"/>
    </row>
    <row r="15" spans="2:31" ht="39.950000000000003" customHeight="1">
      <c r="B15" s="65" t="s">
        <v>72</v>
      </c>
      <c r="C15" s="66">
        <v>3</v>
      </c>
      <c r="D15" s="404" t="s">
        <v>73</v>
      </c>
      <c r="E15" s="404"/>
      <c r="F15" s="404"/>
      <c r="G15" s="404"/>
      <c r="H15" s="404"/>
      <c r="I15" s="404"/>
      <c r="J15" s="53"/>
      <c r="K15" s="53"/>
      <c r="L15" s="47" t="s">
        <v>8</v>
      </c>
      <c r="M15" s="47">
        <v>10</v>
      </c>
      <c r="N15" s="47">
        <v>16</v>
      </c>
      <c r="O15" s="369" t="s">
        <v>47</v>
      </c>
      <c r="P15" s="370"/>
      <c r="Q15" s="370"/>
      <c r="R15" s="370"/>
      <c r="S15" s="370"/>
      <c r="T15" s="370"/>
      <c r="U15" s="370"/>
      <c r="V15" s="370"/>
      <c r="W15" s="370"/>
      <c r="X15" s="371"/>
      <c r="AE15" s="6"/>
    </row>
    <row r="16" spans="2:31" ht="39.950000000000003" customHeight="1">
      <c r="B16" s="67" t="s">
        <v>74</v>
      </c>
      <c r="C16" s="68">
        <v>2</v>
      </c>
      <c r="D16" s="404" t="s">
        <v>75</v>
      </c>
      <c r="E16" s="404"/>
      <c r="F16" s="404"/>
      <c r="G16" s="404"/>
      <c r="H16" s="404"/>
      <c r="I16" s="404"/>
      <c r="J16" s="53"/>
      <c r="K16" s="53"/>
      <c r="L16" s="48" t="s">
        <v>11</v>
      </c>
      <c r="M16" s="48">
        <v>5</v>
      </c>
      <c r="N16" s="48">
        <v>9</v>
      </c>
      <c r="O16" s="421" t="s">
        <v>48</v>
      </c>
      <c r="P16" s="380"/>
      <c r="Q16" s="380"/>
      <c r="R16" s="380"/>
      <c r="S16" s="380"/>
      <c r="T16" s="380"/>
      <c r="U16" s="380"/>
      <c r="V16" s="380"/>
      <c r="W16" s="380"/>
      <c r="X16" s="381"/>
      <c r="AE16" s="6"/>
    </row>
    <row r="17" spans="2:31" ht="39.950000000000003" customHeight="1">
      <c r="B17" s="69" t="s">
        <v>76</v>
      </c>
      <c r="C17" s="54">
        <v>1</v>
      </c>
      <c r="D17" s="404" t="s">
        <v>77</v>
      </c>
      <c r="E17" s="404"/>
      <c r="F17" s="404"/>
      <c r="G17" s="404"/>
      <c r="H17" s="404"/>
      <c r="I17" s="404"/>
      <c r="J17" s="53"/>
      <c r="K17" s="53"/>
      <c r="L17" s="50" t="s">
        <v>14</v>
      </c>
      <c r="M17" s="50">
        <v>3</v>
      </c>
      <c r="N17" s="50">
        <v>4</v>
      </c>
      <c r="O17" s="421" t="s">
        <v>49</v>
      </c>
      <c r="P17" s="380"/>
      <c r="Q17" s="380"/>
      <c r="R17" s="380"/>
      <c r="S17" s="380"/>
      <c r="T17" s="380"/>
      <c r="U17" s="380"/>
      <c r="V17" s="380"/>
      <c r="W17" s="380"/>
      <c r="X17" s="381"/>
      <c r="AE17" s="6"/>
    </row>
    <row r="18" spans="2:31">
      <c r="B18" s="49"/>
      <c r="C18" s="53"/>
      <c r="D18" s="53"/>
      <c r="E18" s="53"/>
      <c r="F18" s="53"/>
      <c r="G18" s="53"/>
      <c r="H18" s="53"/>
      <c r="I18" s="53"/>
      <c r="J18" s="53"/>
      <c r="K18" s="53"/>
      <c r="L18" s="45" t="s">
        <v>17</v>
      </c>
      <c r="M18" s="45">
        <v>1</v>
      </c>
      <c r="N18" s="45">
        <v>2</v>
      </c>
      <c r="O18" s="421" t="s">
        <v>49</v>
      </c>
      <c r="P18" s="380"/>
      <c r="Q18" s="380"/>
      <c r="R18" s="380"/>
      <c r="S18" s="380"/>
      <c r="T18" s="380"/>
      <c r="U18" s="380"/>
      <c r="V18" s="380"/>
      <c r="W18" s="380"/>
      <c r="X18" s="381"/>
      <c r="AE18" s="6"/>
    </row>
    <row r="19" spans="2:31">
      <c r="B19" s="53"/>
      <c r="C19" s="53"/>
      <c r="D19" s="53"/>
      <c r="E19" s="53"/>
      <c r="F19" s="53"/>
      <c r="G19" s="53"/>
      <c r="H19" s="53"/>
      <c r="I19" s="53"/>
      <c r="J19" s="53"/>
      <c r="K19" s="53"/>
      <c r="L19" s="6"/>
      <c r="M19" s="6"/>
      <c r="N19" s="6"/>
      <c r="O19" s="6"/>
      <c r="P19" s="6"/>
      <c r="Q19" s="6"/>
      <c r="R19" s="6"/>
      <c r="S19" s="6"/>
      <c r="T19" s="6"/>
      <c r="U19" s="6"/>
      <c r="V19" s="6"/>
      <c r="W19" s="6"/>
      <c r="X19" s="6"/>
      <c r="Y19" s="6"/>
      <c r="Z19" s="6"/>
      <c r="AA19" s="6"/>
      <c r="AB19" s="6"/>
      <c r="AC19" s="6"/>
      <c r="AD19" s="6"/>
      <c r="AE19" s="6"/>
    </row>
    <row r="20" spans="2:31">
      <c r="B20" s="53"/>
      <c r="C20" s="53"/>
      <c r="D20" s="53"/>
      <c r="E20" s="53"/>
      <c r="F20" s="53"/>
      <c r="G20" s="53"/>
      <c r="H20" s="53"/>
      <c r="I20" s="53"/>
      <c r="J20" s="53"/>
      <c r="K20" s="53"/>
      <c r="L20" s="6"/>
      <c r="M20" s="6"/>
      <c r="N20" s="6"/>
      <c r="O20" s="6"/>
      <c r="P20" s="6"/>
      <c r="Q20" s="6"/>
      <c r="R20" s="6"/>
      <c r="S20" s="6"/>
      <c r="T20" s="6"/>
      <c r="U20" s="6"/>
      <c r="V20" s="6"/>
      <c r="W20" s="6"/>
      <c r="X20" s="6"/>
      <c r="Y20" s="6"/>
      <c r="Z20" s="6"/>
      <c r="AA20" s="6"/>
      <c r="AB20" s="6"/>
      <c r="AC20" s="6"/>
      <c r="AD20" s="6"/>
      <c r="AE20" s="6"/>
    </row>
    <row r="25" spans="2:31">
      <c r="D25" s="416"/>
      <c r="E25" s="416"/>
      <c r="F25" s="416"/>
      <c r="G25" s="416"/>
      <c r="H25" s="416"/>
      <c r="I25" s="416"/>
      <c r="J25" s="416"/>
      <c r="K25" s="416"/>
      <c r="L25" s="416"/>
      <c r="M25" s="416"/>
      <c r="N25" s="416"/>
      <c r="O25" s="416"/>
      <c r="P25" s="416"/>
      <c r="Q25" s="416"/>
      <c r="R25" s="416"/>
      <c r="S25" s="416"/>
      <c r="T25" s="416"/>
      <c r="U25" s="416"/>
    </row>
    <row r="26" spans="2:31" ht="36" customHeight="1">
      <c r="B26" s="414"/>
      <c r="C26" s="415"/>
      <c r="D26" s="391" t="s">
        <v>78</v>
      </c>
      <c r="E26" s="391"/>
      <c r="F26" s="391"/>
      <c r="G26" s="417" t="s">
        <v>79</v>
      </c>
      <c r="H26" s="417"/>
      <c r="I26" s="417"/>
      <c r="J26" s="418" t="s">
        <v>80</v>
      </c>
      <c r="K26" s="418"/>
      <c r="L26" s="418"/>
      <c r="M26" s="419" t="s">
        <v>81</v>
      </c>
      <c r="N26" s="419"/>
      <c r="O26" s="419"/>
      <c r="P26" s="420" t="s">
        <v>82</v>
      </c>
      <c r="Q26" s="420"/>
      <c r="R26" s="420"/>
      <c r="S26" s="398" t="s">
        <v>83</v>
      </c>
      <c r="T26" s="398"/>
      <c r="U26" s="398"/>
    </row>
    <row r="27" spans="2:31" ht="157.15">
      <c r="B27" s="94"/>
      <c r="C27" s="95"/>
      <c r="D27" s="80" t="s">
        <v>84</v>
      </c>
      <c r="E27" s="81" t="s">
        <v>85</v>
      </c>
      <c r="F27" s="82" t="s">
        <v>86</v>
      </c>
      <c r="G27" s="84" t="s">
        <v>87</v>
      </c>
      <c r="H27" s="83" t="s">
        <v>88</v>
      </c>
      <c r="I27" s="83" t="s">
        <v>89</v>
      </c>
      <c r="J27" s="85" t="s">
        <v>90</v>
      </c>
      <c r="K27" s="86" t="s">
        <v>91</v>
      </c>
      <c r="L27" s="87" t="s">
        <v>92</v>
      </c>
      <c r="M27" s="88" t="s">
        <v>93</v>
      </c>
      <c r="N27" s="89" t="s">
        <v>94</v>
      </c>
      <c r="O27" s="90" t="s">
        <v>95</v>
      </c>
      <c r="P27" s="76" t="s">
        <v>96</v>
      </c>
      <c r="Q27" s="77" t="s">
        <v>97</v>
      </c>
      <c r="R27" s="78" t="s">
        <v>98</v>
      </c>
      <c r="S27" s="91" t="s">
        <v>99</v>
      </c>
      <c r="T27" s="92" t="s">
        <v>100</v>
      </c>
      <c r="U27" s="93" t="s">
        <v>101</v>
      </c>
    </row>
    <row r="28" spans="2:31" ht="15.75" customHeight="1">
      <c r="B28" s="412"/>
      <c r="C28" s="413"/>
      <c r="D28" s="70">
        <v>3</v>
      </c>
      <c r="E28" s="71">
        <v>2</v>
      </c>
      <c r="F28" s="71">
        <v>1</v>
      </c>
      <c r="G28" s="72">
        <v>3</v>
      </c>
      <c r="H28" s="72">
        <v>2</v>
      </c>
      <c r="I28" s="72">
        <v>1</v>
      </c>
      <c r="J28" s="73">
        <v>3</v>
      </c>
      <c r="K28" s="73">
        <v>2</v>
      </c>
      <c r="L28" s="73">
        <v>1</v>
      </c>
      <c r="M28" s="75">
        <v>3</v>
      </c>
      <c r="N28" s="75">
        <v>2</v>
      </c>
      <c r="O28" s="75">
        <v>1</v>
      </c>
      <c r="P28" s="79">
        <v>3</v>
      </c>
      <c r="Q28" s="79">
        <v>2</v>
      </c>
      <c r="R28" s="79">
        <v>1</v>
      </c>
      <c r="S28" s="74">
        <v>3</v>
      </c>
      <c r="T28" s="74">
        <v>2</v>
      </c>
      <c r="U28" s="74">
        <v>1</v>
      </c>
    </row>
    <row r="29" spans="2:31" ht="15">
      <c r="B29" s="96"/>
      <c r="C29" s="96"/>
      <c r="D29" s="391" t="s">
        <v>102</v>
      </c>
      <c r="E29" s="391"/>
      <c r="F29" s="391"/>
      <c r="G29" s="392" t="s">
        <v>102</v>
      </c>
      <c r="H29" s="393"/>
      <c r="I29" s="394"/>
      <c r="J29" s="395" t="s">
        <v>102</v>
      </c>
      <c r="K29" s="396"/>
      <c r="L29" s="397"/>
      <c r="M29" s="399" t="s">
        <v>102</v>
      </c>
      <c r="N29" s="400"/>
      <c r="O29" s="401"/>
      <c r="P29" s="388" t="s">
        <v>102</v>
      </c>
      <c r="Q29" s="389"/>
      <c r="R29" s="390"/>
      <c r="S29" s="398" t="s">
        <v>102</v>
      </c>
      <c r="T29" s="398"/>
      <c r="U29" s="398"/>
    </row>
  </sheetData>
  <sheetProtection algorithmName="SHA-512" hashValue="5uXmYbp1LRC4HayPqbnd0cQCSXmwuK5TTJsr7Rq1Hr7bRqcjTJhBnjEjHQdC4RdoYcxqHmWpm63IeoH2Vs+0Bg==" saltValue="dAEwjlM0PrFdu6K+wJ5jxA==" spinCount="100000" sheet="1" objects="1" scenarios="1"/>
  <mergeCells count="42">
    <mergeCell ref="O15:X15"/>
    <mergeCell ref="O14:X14"/>
    <mergeCell ref="O16:X16"/>
    <mergeCell ref="O17:X17"/>
    <mergeCell ref="O18:X18"/>
    <mergeCell ref="B28:C28"/>
    <mergeCell ref="B26:C26"/>
    <mergeCell ref="D25:U25"/>
    <mergeCell ref="D26:F26"/>
    <mergeCell ref="G26:I26"/>
    <mergeCell ref="J26:L26"/>
    <mergeCell ref="S26:U26"/>
    <mergeCell ref="M26:O26"/>
    <mergeCell ref="P26:R26"/>
    <mergeCell ref="D15:I15"/>
    <mergeCell ref="D16:I16"/>
    <mergeCell ref="D17:I17"/>
    <mergeCell ref="D14:I14"/>
    <mergeCell ref="D7:I7"/>
    <mergeCell ref="D10:I10"/>
    <mergeCell ref="J10:K10"/>
    <mergeCell ref="B12:I12"/>
    <mergeCell ref="D13:I13"/>
    <mergeCell ref="L13:X13"/>
    <mergeCell ref="B5:I5"/>
    <mergeCell ref="J5:K5"/>
    <mergeCell ref="X5:AE5"/>
    <mergeCell ref="D6:I6"/>
    <mergeCell ref="J6:K6"/>
    <mergeCell ref="Z6:AE6"/>
    <mergeCell ref="J7:K7"/>
    <mergeCell ref="Z7:AE7"/>
    <mergeCell ref="D8:I8"/>
    <mergeCell ref="J8:K8"/>
    <mergeCell ref="D9:I9"/>
    <mergeCell ref="J9:K9"/>
    <mergeCell ref="P29:R29"/>
    <mergeCell ref="D29:F29"/>
    <mergeCell ref="G29:I29"/>
    <mergeCell ref="J29:L29"/>
    <mergeCell ref="S29:U29"/>
    <mergeCell ref="M29:O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8AC4F-CAF5-417E-B75C-84C197F38277}">
  <dimension ref="A1:AD44"/>
  <sheetViews>
    <sheetView topLeftCell="J4" zoomScale="70" zoomScaleNormal="70" workbookViewId="0">
      <selection activeCell="X3" sqref="X3:AD10"/>
    </sheetView>
  </sheetViews>
  <sheetFormatPr defaultColWidth="11.42578125" defaultRowHeight="14.45"/>
  <cols>
    <col min="1" max="1" width="53.5703125" customWidth="1"/>
    <col min="2" max="2" width="25" customWidth="1"/>
    <col min="3" max="3" width="78" customWidth="1"/>
    <col min="4" max="4" width="49.42578125" customWidth="1"/>
    <col min="5" max="5" width="22.28515625" customWidth="1"/>
    <col min="6" max="6" width="23.85546875" customWidth="1"/>
    <col min="9" max="9" width="7.85546875" customWidth="1"/>
    <col min="14" max="14" width="18.85546875" customWidth="1"/>
    <col min="15" max="15" width="20" customWidth="1"/>
    <col min="16" max="16" width="29" customWidth="1"/>
    <col min="17" max="17" width="25.42578125" customWidth="1"/>
    <col min="18" max="18" width="25.5703125" customWidth="1"/>
    <col min="20" max="20" width="17" customWidth="1"/>
    <col min="21" max="21" width="17.5703125" customWidth="1"/>
    <col min="22" max="22" width="20.7109375" customWidth="1"/>
    <col min="26" max="26" width="21.5703125" customWidth="1"/>
    <col min="27" max="27" width="21" customWidth="1"/>
    <col min="28" max="28" width="19.85546875" customWidth="1"/>
    <col min="29" max="29" width="21.42578125" customWidth="1"/>
    <col min="30" max="30" width="22.85546875" customWidth="1"/>
  </cols>
  <sheetData>
    <row r="1" spans="1:30" ht="46.5" customHeight="1">
      <c r="A1" s="153" t="s">
        <v>103</v>
      </c>
      <c r="B1" s="153" t="s">
        <v>104</v>
      </c>
      <c r="C1" s="153" t="s">
        <v>105</v>
      </c>
      <c r="D1" s="174" t="s">
        <v>106</v>
      </c>
      <c r="E1" s="153" t="s">
        <v>107</v>
      </c>
      <c r="F1" s="153" t="s">
        <v>108</v>
      </c>
    </row>
    <row r="2" spans="1:30" ht="20.25" customHeight="1">
      <c r="A2" s="154" t="s">
        <v>109</v>
      </c>
      <c r="B2" s="154" t="s">
        <v>110</v>
      </c>
      <c r="C2" s="37" t="s">
        <v>111</v>
      </c>
      <c r="D2" s="175" t="s">
        <v>112</v>
      </c>
      <c r="E2" s="155" t="s">
        <v>5</v>
      </c>
      <c r="F2" s="157" t="s">
        <v>8</v>
      </c>
    </row>
    <row r="3" spans="1:30" ht="34.5" customHeight="1">
      <c r="A3" s="154" t="s">
        <v>109</v>
      </c>
      <c r="B3" s="154" t="s">
        <v>113</v>
      </c>
      <c r="C3" s="37" t="s">
        <v>114</v>
      </c>
      <c r="D3" s="175" t="s">
        <v>112</v>
      </c>
      <c r="E3" s="155" t="s">
        <v>5</v>
      </c>
      <c r="F3" s="157" t="s">
        <v>8</v>
      </c>
      <c r="L3" s="348" t="s">
        <v>115</v>
      </c>
      <c r="M3" s="349"/>
      <c r="N3" s="349"/>
      <c r="O3" s="349"/>
      <c r="P3" s="349"/>
      <c r="Q3" s="349"/>
      <c r="R3" s="349"/>
      <c r="T3" s="357" t="s">
        <v>1</v>
      </c>
      <c r="U3" s="357"/>
      <c r="V3" s="36" t="s">
        <v>2</v>
      </c>
      <c r="X3" s="355" t="s">
        <v>3</v>
      </c>
      <c r="Y3" s="356"/>
      <c r="Z3" s="356"/>
      <c r="AA3" s="356"/>
      <c r="AB3" s="356"/>
      <c r="AC3" s="356"/>
      <c r="AD3" s="356"/>
    </row>
    <row r="4" spans="1:30" ht="132" customHeight="1">
      <c r="A4" s="154" t="s">
        <v>109</v>
      </c>
      <c r="B4" s="154" t="s">
        <v>116</v>
      </c>
      <c r="C4" s="37" t="s">
        <v>117</v>
      </c>
      <c r="D4" s="175"/>
      <c r="E4" s="157" t="s">
        <v>8</v>
      </c>
      <c r="F4" s="156" t="s">
        <v>11</v>
      </c>
      <c r="L4" s="352" t="s">
        <v>4</v>
      </c>
      <c r="M4" s="15">
        <v>5</v>
      </c>
      <c r="N4" s="167"/>
      <c r="O4" s="168"/>
      <c r="P4" s="169" t="s">
        <v>118</v>
      </c>
      <c r="Q4" s="170" t="s">
        <v>119</v>
      </c>
      <c r="R4" s="170"/>
      <c r="T4" s="25" t="s">
        <v>5</v>
      </c>
      <c r="U4" s="19" t="s">
        <v>6</v>
      </c>
      <c r="V4" s="40" t="s">
        <v>7</v>
      </c>
      <c r="X4" s="352" t="s">
        <v>4</v>
      </c>
      <c r="Y4" s="15">
        <v>5</v>
      </c>
      <c r="Z4" s="159"/>
      <c r="AA4" s="160"/>
      <c r="AB4" s="160"/>
      <c r="AC4" s="161"/>
      <c r="AD4" s="161"/>
    </row>
    <row r="5" spans="1:30" ht="228.75" customHeight="1">
      <c r="A5" s="154" t="s">
        <v>109</v>
      </c>
      <c r="B5" s="154" t="s">
        <v>120</v>
      </c>
      <c r="C5" s="37" t="s">
        <v>121</v>
      </c>
      <c r="D5" s="175"/>
      <c r="E5" s="156" t="s">
        <v>11</v>
      </c>
      <c r="F5" s="158" t="s">
        <v>74</v>
      </c>
      <c r="L5" s="353"/>
      <c r="M5" s="15">
        <v>4</v>
      </c>
      <c r="N5" s="171"/>
      <c r="O5" s="172"/>
      <c r="P5" s="169" t="s">
        <v>122</v>
      </c>
      <c r="Q5" s="169" t="s">
        <v>123</v>
      </c>
      <c r="R5" s="170" t="s">
        <v>124</v>
      </c>
      <c r="T5" s="26" t="s">
        <v>8</v>
      </c>
      <c r="U5" s="20" t="s">
        <v>9</v>
      </c>
      <c r="V5" s="41" t="s">
        <v>10</v>
      </c>
      <c r="X5" s="353"/>
      <c r="Y5" s="15">
        <v>4</v>
      </c>
      <c r="Z5" s="162" t="s">
        <v>125</v>
      </c>
      <c r="AA5" s="163" t="s">
        <v>126</v>
      </c>
      <c r="AB5" s="164" t="s">
        <v>127</v>
      </c>
      <c r="AC5" s="164"/>
      <c r="AD5" s="165"/>
    </row>
    <row r="6" spans="1:30" ht="218.25" customHeight="1">
      <c r="A6" s="154" t="s">
        <v>109</v>
      </c>
      <c r="B6" s="154" t="s">
        <v>128</v>
      </c>
      <c r="C6" s="37" t="s">
        <v>129</v>
      </c>
      <c r="D6" s="175"/>
      <c r="E6" s="157" t="s">
        <v>8</v>
      </c>
      <c r="F6" s="156" t="s">
        <v>11</v>
      </c>
      <c r="L6" s="353"/>
      <c r="M6" s="15">
        <v>3</v>
      </c>
      <c r="N6" s="171"/>
      <c r="O6" s="172" t="s">
        <v>120</v>
      </c>
      <c r="P6" s="172" t="s">
        <v>130</v>
      </c>
      <c r="Q6" s="169"/>
      <c r="R6" s="169"/>
      <c r="T6" s="27" t="s">
        <v>11</v>
      </c>
      <c r="U6" s="22" t="s">
        <v>12</v>
      </c>
      <c r="V6" s="42" t="s">
        <v>13</v>
      </c>
      <c r="X6" s="353"/>
      <c r="Y6" s="15">
        <v>3</v>
      </c>
      <c r="Z6" s="162" t="s">
        <v>131</v>
      </c>
      <c r="AA6" s="163" t="s">
        <v>132</v>
      </c>
      <c r="AB6" s="163" t="s">
        <v>133</v>
      </c>
      <c r="AC6" s="164" t="s">
        <v>134</v>
      </c>
      <c r="AD6" s="164"/>
    </row>
    <row r="7" spans="1:30" ht="117" customHeight="1">
      <c r="A7" s="154" t="s">
        <v>109</v>
      </c>
      <c r="B7" s="154" t="s">
        <v>135</v>
      </c>
      <c r="C7" s="37" t="s">
        <v>136</v>
      </c>
      <c r="D7" s="175"/>
      <c r="E7" s="157" t="s">
        <v>8</v>
      </c>
      <c r="F7" s="156" t="s">
        <v>11</v>
      </c>
      <c r="G7" s="342"/>
      <c r="L7" s="353"/>
      <c r="M7" s="15">
        <v>2</v>
      </c>
      <c r="N7" s="173"/>
      <c r="O7" s="171"/>
      <c r="P7" s="172"/>
      <c r="Q7" s="172"/>
      <c r="R7" s="169"/>
      <c r="T7" s="28" t="s">
        <v>14</v>
      </c>
      <c r="U7" s="28" t="s">
        <v>15</v>
      </c>
      <c r="V7" s="38" t="s">
        <v>16</v>
      </c>
      <c r="X7" s="353"/>
      <c r="Y7" s="15">
        <v>2</v>
      </c>
      <c r="Z7" s="166"/>
      <c r="AA7" s="162" t="s">
        <v>137</v>
      </c>
      <c r="AB7" s="163"/>
      <c r="AC7" s="163"/>
      <c r="AD7" s="164"/>
    </row>
    <row r="8" spans="1:30" ht="28.9">
      <c r="A8" s="154" t="s">
        <v>138</v>
      </c>
      <c r="B8" s="154" t="s">
        <v>139</v>
      </c>
      <c r="C8" s="37" t="s">
        <v>140</v>
      </c>
      <c r="D8" s="175"/>
      <c r="E8" s="157" t="s">
        <v>8</v>
      </c>
      <c r="F8" s="156" t="s">
        <v>11</v>
      </c>
      <c r="L8" s="354"/>
      <c r="M8" s="15">
        <v>1</v>
      </c>
      <c r="N8" s="173"/>
      <c r="O8" s="173"/>
      <c r="P8" s="171"/>
      <c r="Q8" s="171"/>
      <c r="R8" s="172"/>
      <c r="T8" s="29" t="s">
        <v>17</v>
      </c>
      <c r="U8" s="29" t="s">
        <v>18</v>
      </c>
      <c r="V8" s="39" t="s">
        <v>19</v>
      </c>
      <c r="X8" s="354"/>
      <c r="Y8" s="15">
        <v>1</v>
      </c>
      <c r="Z8" s="166"/>
      <c r="AA8" s="166"/>
      <c r="AB8" s="162"/>
      <c r="AC8" s="162"/>
      <c r="AD8" s="163"/>
    </row>
    <row r="9" spans="1:30" ht="28.9">
      <c r="A9" s="154" t="s">
        <v>138</v>
      </c>
      <c r="B9" s="154" t="s">
        <v>124</v>
      </c>
      <c r="C9" s="37" t="s">
        <v>141</v>
      </c>
      <c r="D9" s="175" t="s">
        <v>112</v>
      </c>
      <c r="E9" s="155" t="s">
        <v>5</v>
      </c>
      <c r="F9" s="156" t="s">
        <v>11</v>
      </c>
      <c r="L9" s="358"/>
      <c r="M9" s="359"/>
      <c r="N9" s="30">
        <v>1</v>
      </c>
      <c r="O9" s="30">
        <v>2</v>
      </c>
      <c r="P9" s="30">
        <v>3</v>
      </c>
      <c r="Q9" s="30">
        <v>4</v>
      </c>
      <c r="R9" s="23">
        <v>5</v>
      </c>
      <c r="T9" s="24"/>
      <c r="U9" s="24"/>
      <c r="V9" s="37"/>
      <c r="X9" s="358"/>
      <c r="Y9" s="359"/>
      <c r="Z9" s="15">
        <v>1</v>
      </c>
      <c r="AA9" s="15">
        <v>2</v>
      </c>
      <c r="AB9" s="15">
        <v>3</v>
      </c>
      <c r="AC9" s="15">
        <v>4</v>
      </c>
      <c r="AD9" s="23">
        <v>5</v>
      </c>
    </row>
    <row r="10" spans="1:30" ht="28.9">
      <c r="A10" s="154" t="s">
        <v>138</v>
      </c>
      <c r="B10" s="154" t="s">
        <v>142</v>
      </c>
      <c r="C10" s="37" t="s">
        <v>143</v>
      </c>
      <c r="D10" s="175"/>
      <c r="E10" s="156" t="s">
        <v>11</v>
      </c>
      <c r="F10" s="158" t="s">
        <v>74</v>
      </c>
      <c r="L10" s="360"/>
      <c r="M10" s="361"/>
      <c r="N10" s="350" t="s">
        <v>20</v>
      </c>
      <c r="O10" s="351"/>
      <c r="P10" s="351"/>
      <c r="Q10" s="351"/>
      <c r="R10" s="351"/>
      <c r="V10" s="35"/>
      <c r="X10" s="360"/>
      <c r="Y10" s="361"/>
      <c r="Z10" s="362" t="s">
        <v>20</v>
      </c>
      <c r="AA10" s="362"/>
      <c r="AB10" s="362"/>
      <c r="AC10" s="362"/>
    </row>
    <row r="11" spans="1:30" ht="28.9">
      <c r="A11" s="154" t="s">
        <v>138</v>
      </c>
      <c r="B11" s="154" t="s">
        <v>144</v>
      </c>
      <c r="C11" s="37" t="s">
        <v>145</v>
      </c>
      <c r="D11" s="175"/>
      <c r="E11" s="157" t="s">
        <v>8</v>
      </c>
      <c r="F11" s="156" t="s">
        <v>11</v>
      </c>
    </row>
    <row r="12" spans="1:30">
      <c r="A12" s="154" t="s">
        <v>138</v>
      </c>
      <c r="B12" s="154" t="s">
        <v>146</v>
      </c>
      <c r="C12" s="37" t="s">
        <v>147</v>
      </c>
      <c r="D12" s="175"/>
      <c r="E12" s="157" t="s">
        <v>8</v>
      </c>
      <c r="F12" s="156" t="s">
        <v>11</v>
      </c>
    </row>
    <row r="13" spans="1:30" ht="28.9">
      <c r="A13" s="154" t="s">
        <v>138</v>
      </c>
      <c r="B13" s="154" t="s">
        <v>148</v>
      </c>
      <c r="C13" s="37" t="s">
        <v>149</v>
      </c>
      <c r="D13" s="175"/>
      <c r="E13" s="157" t="s">
        <v>8</v>
      </c>
      <c r="F13" s="156" t="s">
        <v>11</v>
      </c>
      <c r="G13" s="342"/>
    </row>
    <row r="14" spans="1:30" ht="28.9">
      <c r="A14" s="154" t="s">
        <v>150</v>
      </c>
      <c r="B14" s="154" t="s">
        <v>151</v>
      </c>
      <c r="C14" s="37" t="s">
        <v>152</v>
      </c>
      <c r="D14" s="175"/>
      <c r="E14" s="157" t="s">
        <v>8</v>
      </c>
      <c r="F14" s="156" t="s">
        <v>11</v>
      </c>
    </row>
    <row r="15" spans="1:30" ht="43.15">
      <c r="A15" s="154" t="s">
        <v>153</v>
      </c>
      <c r="B15" s="154" t="s">
        <v>154</v>
      </c>
      <c r="C15" s="176" t="s">
        <v>155</v>
      </c>
      <c r="D15" s="175" t="s">
        <v>112</v>
      </c>
      <c r="E15" s="157" t="s">
        <v>8</v>
      </c>
      <c r="F15" s="156" t="s">
        <v>11</v>
      </c>
    </row>
    <row r="16" spans="1:30" ht="28.9">
      <c r="A16" s="154" t="s">
        <v>153</v>
      </c>
      <c r="B16" s="154" t="s">
        <v>156</v>
      </c>
      <c r="C16" s="37" t="s">
        <v>157</v>
      </c>
      <c r="D16" s="175"/>
      <c r="E16" s="157" t="s">
        <v>8</v>
      </c>
      <c r="F16" s="158" t="s">
        <v>74</v>
      </c>
    </row>
    <row r="17" spans="1:7" ht="28.9">
      <c r="A17" s="154" t="s">
        <v>153</v>
      </c>
      <c r="B17" s="154" t="s">
        <v>158</v>
      </c>
      <c r="C17" s="37" t="s">
        <v>159</v>
      </c>
      <c r="D17" s="175"/>
      <c r="E17" s="157" t="s">
        <v>8</v>
      </c>
      <c r="F17" s="158" t="s">
        <v>74</v>
      </c>
      <c r="G17" s="342"/>
    </row>
    <row r="18" spans="1:7" ht="43.15">
      <c r="A18" s="154" t="s">
        <v>160</v>
      </c>
      <c r="B18" s="154" t="s">
        <v>161</v>
      </c>
      <c r="C18" s="37" t="s">
        <v>162</v>
      </c>
      <c r="D18" s="175"/>
      <c r="E18" s="157" t="s">
        <v>8</v>
      </c>
      <c r="F18" s="158" t="s">
        <v>74</v>
      </c>
    </row>
    <row r="19" spans="1:7" ht="28.9">
      <c r="A19" s="154" t="s">
        <v>163</v>
      </c>
      <c r="B19" s="154" t="s">
        <v>164</v>
      </c>
      <c r="C19" s="37" t="s">
        <v>165</v>
      </c>
      <c r="D19" s="175"/>
      <c r="E19" s="157" t="s">
        <v>8</v>
      </c>
      <c r="F19" s="156" t="s">
        <v>11</v>
      </c>
    </row>
    <row r="20" spans="1:7" ht="28.9">
      <c r="A20" s="154" t="s">
        <v>166</v>
      </c>
      <c r="B20" s="154" t="s">
        <v>167</v>
      </c>
      <c r="C20" s="37" t="s">
        <v>168</v>
      </c>
      <c r="D20" s="175"/>
      <c r="E20" s="157" t="s">
        <v>8</v>
      </c>
      <c r="F20" s="158" t="s">
        <v>74</v>
      </c>
      <c r="G20" s="342"/>
    </row>
    <row r="21" spans="1:7">
      <c r="A21" s="154" t="s">
        <v>169</v>
      </c>
      <c r="B21" s="154" t="s">
        <v>125</v>
      </c>
      <c r="C21" s="37" t="s">
        <v>170</v>
      </c>
      <c r="D21" s="175"/>
      <c r="E21" s="157" t="s">
        <v>8</v>
      </c>
      <c r="F21" s="158" t="s">
        <v>74</v>
      </c>
    </row>
    <row r="22" spans="1:7" ht="28.9">
      <c r="A22" s="154" t="s">
        <v>169</v>
      </c>
      <c r="B22" s="154" t="s">
        <v>171</v>
      </c>
      <c r="C22" s="37" t="s">
        <v>172</v>
      </c>
      <c r="D22" s="175"/>
      <c r="E22" s="157" t="s">
        <v>8</v>
      </c>
      <c r="F22" s="158" t="s">
        <v>74</v>
      </c>
      <c r="G22" s="342"/>
    </row>
    <row r="23" spans="1:7" ht="28.9">
      <c r="A23" s="154" t="s">
        <v>173</v>
      </c>
      <c r="B23" s="154" t="s">
        <v>174</v>
      </c>
      <c r="C23" s="37" t="s">
        <v>175</v>
      </c>
      <c r="D23" s="175"/>
      <c r="E23" s="157" t="s">
        <v>8</v>
      </c>
      <c r="F23" s="156" t="s">
        <v>11</v>
      </c>
    </row>
    <row r="24" spans="1:7">
      <c r="A24" s="154" t="s">
        <v>176</v>
      </c>
      <c r="B24" s="154" t="s">
        <v>177</v>
      </c>
      <c r="C24" s="37" t="s">
        <v>178</v>
      </c>
      <c r="D24" s="175"/>
      <c r="E24" s="157" t="s">
        <v>8</v>
      </c>
      <c r="F24" s="156" t="s">
        <v>11</v>
      </c>
    </row>
    <row r="25" spans="1:7">
      <c r="A25" s="154" t="s">
        <v>176</v>
      </c>
      <c r="B25" s="154" t="s">
        <v>179</v>
      </c>
      <c r="C25" s="37" t="s">
        <v>180</v>
      </c>
      <c r="D25" s="175"/>
      <c r="E25" s="156" t="s">
        <v>11</v>
      </c>
      <c r="F25" s="158" t="s">
        <v>74</v>
      </c>
    </row>
    <row r="26" spans="1:7">
      <c r="A26" s="154" t="s">
        <v>176</v>
      </c>
      <c r="B26" s="154" t="s">
        <v>181</v>
      </c>
      <c r="C26" s="37" t="s">
        <v>182</v>
      </c>
      <c r="D26" s="175"/>
      <c r="E26" s="156" t="s">
        <v>11</v>
      </c>
      <c r="F26" s="158" t="s">
        <v>74</v>
      </c>
    </row>
    <row r="27" spans="1:7" ht="28.9">
      <c r="A27" s="154" t="s">
        <v>160</v>
      </c>
      <c r="B27" s="154" t="s">
        <v>183</v>
      </c>
      <c r="C27" s="37" t="s">
        <v>184</v>
      </c>
      <c r="D27" s="175"/>
      <c r="E27" s="157" t="s">
        <v>8</v>
      </c>
      <c r="F27" s="156" t="s">
        <v>11</v>
      </c>
    </row>
    <row r="28" spans="1:7" ht="28.9">
      <c r="A28" s="154" t="s">
        <v>169</v>
      </c>
      <c r="B28" s="154" t="s">
        <v>185</v>
      </c>
      <c r="C28" s="37" t="s">
        <v>168</v>
      </c>
      <c r="D28" s="175"/>
      <c r="E28" s="157" t="s">
        <v>8</v>
      </c>
      <c r="F28" s="158" t="s">
        <v>74</v>
      </c>
    </row>
    <row r="29" spans="1:7" ht="28.9">
      <c r="A29" s="154" t="s">
        <v>173</v>
      </c>
      <c r="B29" s="154" t="s">
        <v>186</v>
      </c>
      <c r="C29" s="37" t="s">
        <v>187</v>
      </c>
      <c r="D29" s="175"/>
      <c r="E29" s="157" t="s">
        <v>8</v>
      </c>
      <c r="F29" s="158" t="s">
        <v>74</v>
      </c>
    </row>
    <row r="30" spans="1:7" ht="28.9">
      <c r="A30" s="154" t="s">
        <v>188</v>
      </c>
      <c r="B30" s="154" t="s">
        <v>189</v>
      </c>
      <c r="C30" s="37" t="s">
        <v>190</v>
      </c>
      <c r="D30" s="175"/>
      <c r="E30" s="155" t="s">
        <v>5</v>
      </c>
      <c r="F30" s="157" t="s">
        <v>8</v>
      </c>
    </row>
    <row r="31" spans="1:7" ht="28.9">
      <c r="A31" s="154" t="s">
        <v>188</v>
      </c>
      <c r="B31" s="154" t="s">
        <v>191</v>
      </c>
      <c r="C31" s="37" t="s">
        <v>192</v>
      </c>
      <c r="D31" s="175"/>
      <c r="E31" s="157" t="s">
        <v>8</v>
      </c>
      <c r="F31" s="156" t="s">
        <v>11</v>
      </c>
    </row>
    <row r="32" spans="1:7" ht="28.9">
      <c r="A32" s="154" t="s">
        <v>188</v>
      </c>
      <c r="B32" s="154" t="s">
        <v>193</v>
      </c>
      <c r="C32" s="37" t="s">
        <v>194</v>
      </c>
      <c r="D32" s="175"/>
      <c r="E32" s="157" t="s">
        <v>8</v>
      </c>
      <c r="F32" s="156" t="s">
        <v>11</v>
      </c>
      <c r="G32" s="342"/>
    </row>
    <row r="33" spans="1:6" ht="28.9">
      <c r="A33" s="154" t="s">
        <v>195</v>
      </c>
      <c r="B33" s="154" t="s">
        <v>196</v>
      </c>
      <c r="C33" s="37" t="s">
        <v>197</v>
      </c>
      <c r="D33" s="175"/>
      <c r="E33" s="157" t="s">
        <v>8</v>
      </c>
      <c r="F33" s="156" t="s">
        <v>11</v>
      </c>
    </row>
    <row r="34" spans="1:6">
      <c r="A34" s="154" t="s">
        <v>195</v>
      </c>
      <c r="B34" s="154" t="s">
        <v>198</v>
      </c>
      <c r="C34" s="37" t="s">
        <v>199</v>
      </c>
      <c r="D34" s="175" t="s">
        <v>112</v>
      </c>
      <c r="E34" s="155" t="s">
        <v>5</v>
      </c>
      <c r="F34" s="156" t="s">
        <v>11</v>
      </c>
    </row>
    <row r="35" spans="1:6" ht="28.9">
      <c r="A35" s="154" t="s">
        <v>195</v>
      </c>
      <c r="B35" s="154" t="s">
        <v>200</v>
      </c>
      <c r="C35" s="37" t="s">
        <v>201</v>
      </c>
      <c r="D35" s="175" t="s">
        <v>112</v>
      </c>
      <c r="E35" s="157" t="s">
        <v>8</v>
      </c>
      <c r="F35" s="156" t="s">
        <v>11</v>
      </c>
    </row>
    <row r="36" spans="1:6">
      <c r="A36" s="154" t="s">
        <v>202</v>
      </c>
      <c r="B36" s="154" t="s">
        <v>203</v>
      </c>
      <c r="C36" s="37" t="s">
        <v>204</v>
      </c>
      <c r="D36" s="175"/>
      <c r="E36" s="156" t="s">
        <v>11</v>
      </c>
      <c r="F36" s="158" t="s">
        <v>74</v>
      </c>
    </row>
    <row r="37" spans="1:6" ht="28.9">
      <c r="A37" s="154" t="s">
        <v>202</v>
      </c>
      <c r="B37" s="154" t="s">
        <v>134</v>
      </c>
      <c r="C37" s="37" t="s">
        <v>205</v>
      </c>
      <c r="D37" s="175"/>
      <c r="E37" s="157" t="s">
        <v>8</v>
      </c>
      <c r="F37" s="156" t="s">
        <v>11</v>
      </c>
    </row>
    <row r="38" spans="1:6">
      <c r="A38" s="154" t="s">
        <v>202</v>
      </c>
      <c r="B38" s="154" t="s">
        <v>206</v>
      </c>
      <c r="C38" s="37" t="s">
        <v>207</v>
      </c>
      <c r="D38" s="175"/>
      <c r="E38" s="157" t="s">
        <v>8</v>
      </c>
      <c r="F38" s="156" t="s">
        <v>11</v>
      </c>
    </row>
    <row r="39" spans="1:6" ht="53.25" customHeight="1">
      <c r="A39" s="154" t="s">
        <v>202</v>
      </c>
      <c r="B39" s="154" t="s">
        <v>208</v>
      </c>
      <c r="C39" s="37" t="s">
        <v>209</v>
      </c>
      <c r="D39" s="175"/>
      <c r="E39" s="157" t="s">
        <v>8</v>
      </c>
      <c r="F39" s="156" t="s">
        <v>11</v>
      </c>
    </row>
    <row r="40" spans="1:6" ht="43.15">
      <c r="A40" s="154" t="s">
        <v>210</v>
      </c>
      <c r="B40" s="154" t="s">
        <v>211</v>
      </c>
      <c r="C40" s="37" t="s">
        <v>212</v>
      </c>
      <c r="D40" s="175"/>
      <c r="E40" s="157" t="s">
        <v>8</v>
      </c>
      <c r="F40" s="156" t="s">
        <v>11</v>
      </c>
    </row>
    <row r="41" spans="1:6" ht="28.9">
      <c r="A41" s="154" t="s">
        <v>210</v>
      </c>
      <c r="B41" s="154" t="s">
        <v>213</v>
      </c>
      <c r="C41" s="37" t="s">
        <v>214</v>
      </c>
      <c r="D41" s="175"/>
      <c r="E41" s="157" t="s">
        <v>8</v>
      </c>
      <c r="F41" s="156" t="s">
        <v>11</v>
      </c>
    </row>
    <row r="42" spans="1:6" ht="28.9">
      <c r="A42" s="154" t="s">
        <v>210</v>
      </c>
      <c r="B42" s="154" t="s">
        <v>215</v>
      </c>
      <c r="C42" s="37" t="s">
        <v>216</v>
      </c>
      <c r="D42" s="175"/>
      <c r="E42" s="157" t="s">
        <v>8</v>
      </c>
      <c r="F42" s="156" t="s">
        <v>11</v>
      </c>
    </row>
    <row r="43" spans="1:6" ht="20.25" customHeight="1">
      <c r="A43" s="154" t="s">
        <v>217</v>
      </c>
      <c r="B43" s="154" t="s">
        <v>218</v>
      </c>
      <c r="C43" s="37" t="s">
        <v>219</v>
      </c>
      <c r="D43" s="175"/>
      <c r="E43" s="155" t="s">
        <v>5</v>
      </c>
      <c r="F43" s="156" t="s">
        <v>11</v>
      </c>
    </row>
    <row r="44" spans="1:6" ht="21" customHeight="1">
      <c r="A44" s="154" t="s">
        <v>217</v>
      </c>
      <c r="B44" s="154" t="s">
        <v>220</v>
      </c>
      <c r="C44" s="37" t="s">
        <v>221</v>
      </c>
      <c r="D44" s="37"/>
      <c r="E44" s="157" t="s">
        <v>8</v>
      </c>
      <c r="F44" s="156" t="s">
        <v>11</v>
      </c>
    </row>
  </sheetData>
  <autoFilter ref="A1:AD44" xr:uid="{9768AC4F-CAF5-417E-B75C-84C197F38277}"/>
  <mergeCells count="9">
    <mergeCell ref="L9:M10"/>
    <mergeCell ref="X9:Y10"/>
    <mergeCell ref="N10:R10"/>
    <mergeCell ref="Z10:AC10"/>
    <mergeCell ref="L3:R3"/>
    <mergeCell ref="T3:U3"/>
    <mergeCell ref="X3:AD3"/>
    <mergeCell ref="L4:L8"/>
    <mergeCell ref="X4:X8"/>
  </mergeCells>
  <phoneticPr fontId="62"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D92D7-6967-4D33-8903-393076AB5762}">
  <dimension ref="A1:BN82"/>
  <sheetViews>
    <sheetView tabSelected="1" view="pageBreakPreview" zoomScale="40" zoomScaleNormal="100" zoomScaleSheetLayoutView="40" workbookViewId="0">
      <pane ySplit="7" topLeftCell="A8" activePane="bottomLeft" state="frozen"/>
      <selection pane="bottomLeft" activeCell="K7" sqref="K7"/>
    </sheetView>
  </sheetViews>
  <sheetFormatPr defaultColWidth="11.42578125" defaultRowHeight="18"/>
  <cols>
    <col min="1" max="1" width="14.7109375" style="203" customWidth="1"/>
    <col min="2" max="2" width="28.5703125" style="203" customWidth="1"/>
    <col min="3" max="3" width="33.140625" style="203" customWidth="1"/>
    <col min="4" max="4" width="17.85546875" style="203" customWidth="1"/>
    <col min="5" max="5" width="4.42578125" style="203" customWidth="1"/>
    <col min="6" max="6" width="4.85546875" style="203" customWidth="1"/>
    <col min="7" max="7" width="4.28515625" style="203" customWidth="1"/>
    <col min="8" max="8" width="4.140625" style="203" customWidth="1"/>
    <col min="9" max="10" width="4.5703125" style="203" customWidth="1"/>
    <col min="11" max="11" width="5.140625" style="203" customWidth="1"/>
    <col min="12" max="12" width="22.140625" style="203" customWidth="1"/>
    <col min="13" max="13" width="102.85546875" style="203" customWidth="1"/>
    <col min="14" max="14" width="63.140625" style="203" customWidth="1"/>
    <col min="15" max="15" width="4.140625" style="203" bestFit="1" customWidth="1"/>
    <col min="16" max="16" width="5.140625" style="203" customWidth="1"/>
    <col min="17" max="17" width="6.140625" style="203" customWidth="1"/>
    <col min="18" max="18" width="22.140625" style="203" customWidth="1"/>
    <col min="19" max="19" width="114.85546875" style="203" customWidth="1"/>
    <col min="20" max="21" width="5.42578125" style="203" customWidth="1"/>
    <col min="22" max="23" width="5.140625" style="203" customWidth="1"/>
    <col min="24" max="24" width="5.85546875" style="203" customWidth="1"/>
    <col min="25" max="26" width="6.28515625" style="203" customWidth="1"/>
    <col min="27" max="27" width="6.5703125" style="203" customWidth="1"/>
    <col min="28" max="28" width="5.7109375" style="203" customWidth="1"/>
    <col min="29" max="30" width="6.28515625" style="203" customWidth="1"/>
    <col min="31" max="31" width="7.5703125" style="203" customWidth="1"/>
    <col min="32" max="37" width="5.7109375" style="203" customWidth="1"/>
    <col min="38" max="38" width="17.140625" style="203" customWidth="1"/>
    <col min="39" max="39" width="55.28515625" style="203" customWidth="1"/>
    <col min="40" max="40" width="6" style="203" customWidth="1"/>
    <col min="41" max="41" width="6.5703125" style="203" customWidth="1"/>
    <col min="42" max="42" width="6.42578125" style="203" customWidth="1"/>
    <col min="43" max="51" width="11.42578125" style="203"/>
    <col min="52" max="52" width="49.28515625" style="203" customWidth="1"/>
    <col min="53" max="53" width="23.140625" style="203" customWidth="1"/>
    <col min="54" max="54" width="21" style="203" customWidth="1"/>
    <col min="55" max="55" width="11.42578125" style="203"/>
    <col min="56" max="56" width="25" style="203" customWidth="1"/>
    <col min="57" max="57" width="15.42578125" style="203" customWidth="1"/>
    <col min="58" max="58" width="19.28515625" style="203" customWidth="1"/>
    <col min="59" max="61" width="11.42578125" style="203"/>
    <col min="62" max="62" width="18.85546875" style="203" customWidth="1"/>
    <col min="63" max="63" width="39" style="203" customWidth="1"/>
    <col min="64" max="64" width="20" style="203" customWidth="1"/>
    <col min="65" max="16384" width="11.42578125" style="203"/>
  </cols>
  <sheetData>
    <row r="1" spans="1:66">
      <c r="A1" s="472" t="s">
        <v>222</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c r="AN1" s="473"/>
      <c r="AO1" s="473"/>
      <c r="AP1" s="474"/>
    </row>
    <row r="2" spans="1:66">
      <c r="A2" s="475" t="s">
        <v>223</v>
      </c>
      <c r="B2" s="476"/>
      <c r="C2" s="476"/>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476"/>
      <c r="AK2" s="476"/>
      <c r="AL2" s="476"/>
      <c r="AM2" s="476"/>
      <c r="AN2" s="476"/>
      <c r="AO2" s="476"/>
      <c r="AP2" s="477"/>
    </row>
    <row r="3" spans="1:66" ht="18.600000000000001" thickBot="1">
      <c r="A3" s="478" t="s">
        <v>224</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80"/>
    </row>
    <row r="4" spans="1:66" ht="21">
      <c r="A4" s="481" t="s">
        <v>225</v>
      </c>
      <c r="B4" s="482"/>
      <c r="C4" s="482"/>
      <c r="D4" s="482"/>
      <c r="E4" s="482"/>
      <c r="F4" s="482"/>
      <c r="G4" s="482"/>
      <c r="H4" s="483"/>
      <c r="I4" s="484" t="s">
        <v>226</v>
      </c>
      <c r="J4" s="485"/>
      <c r="K4" s="485"/>
      <c r="L4" s="485"/>
      <c r="M4" s="485"/>
      <c r="N4" s="486"/>
      <c r="O4" s="487"/>
      <c r="P4" s="488"/>
      <c r="Q4" s="488"/>
      <c r="R4" s="488"/>
      <c r="S4" s="488"/>
      <c r="T4" s="489"/>
      <c r="U4" s="490"/>
      <c r="V4" s="490"/>
      <c r="W4" s="490"/>
      <c r="X4" s="490"/>
      <c r="Y4" s="490"/>
      <c r="Z4" s="490"/>
      <c r="AA4" s="490"/>
      <c r="AB4" s="490"/>
      <c r="AC4" s="490"/>
      <c r="AD4" s="490"/>
      <c r="AE4" s="490"/>
      <c r="AF4" s="490"/>
      <c r="AG4" s="490"/>
      <c r="AH4" s="490"/>
      <c r="AI4" s="490"/>
      <c r="AJ4" s="490"/>
      <c r="AK4" s="490"/>
      <c r="AL4" s="490"/>
      <c r="AM4" s="490"/>
      <c r="AN4" s="490"/>
      <c r="AO4" s="490"/>
      <c r="AP4" s="491"/>
    </row>
    <row r="5" spans="1:66" ht="21">
      <c r="A5" s="493" t="s">
        <v>227</v>
      </c>
      <c r="B5" s="494"/>
      <c r="C5" s="494"/>
      <c r="D5" s="494"/>
      <c r="E5" s="494"/>
      <c r="F5" s="494"/>
      <c r="G5" s="494"/>
      <c r="H5" s="495"/>
      <c r="I5" s="496" t="s">
        <v>228</v>
      </c>
      <c r="J5" s="497"/>
      <c r="K5" s="497"/>
      <c r="L5" s="497"/>
      <c r="M5" s="497"/>
      <c r="N5" s="498"/>
      <c r="O5" s="493" t="s">
        <v>229</v>
      </c>
      <c r="P5" s="494"/>
      <c r="Q5" s="494"/>
      <c r="R5" s="494"/>
      <c r="S5" s="495"/>
      <c r="T5" s="499">
        <v>45469</v>
      </c>
      <c r="U5" s="497"/>
      <c r="V5" s="497"/>
      <c r="W5" s="497"/>
      <c r="X5" s="497"/>
      <c r="Y5" s="497"/>
      <c r="Z5" s="497"/>
      <c r="AA5" s="497"/>
      <c r="AB5" s="497"/>
      <c r="AC5" s="497"/>
      <c r="AD5" s="497"/>
      <c r="AE5" s="497"/>
      <c r="AF5" s="497"/>
      <c r="AG5" s="497"/>
      <c r="AH5" s="497"/>
      <c r="AI5" s="497"/>
      <c r="AJ5" s="497"/>
      <c r="AK5" s="497"/>
      <c r="AL5" s="497"/>
      <c r="AM5" s="497"/>
      <c r="AN5" s="497"/>
      <c r="AO5" s="497"/>
      <c r="AP5" s="498"/>
    </row>
    <row r="6" spans="1:66" s="206" customFormat="1" ht="43.5" customHeight="1">
      <c r="A6" s="500"/>
      <c r="B6" s="501"/>
      <c r="C6" s="501"/>
      <c r="D6" s="502"/>
      <c r="E6" s="503" t="s">
        <v>230</v>
      </c>
      <c r="F6" s="503"/>
      <c r="G6" s="503"/>
      <c r="H6" s="503"/>
      <c r="I6" s="503"/>
      <c r="J6" s="503"/>
      <c r="K6" s="503"/>
      <c r="L6" s="204"/>
      <c r="M6" s="204"/>
      <c r="N6" s="204"/>
      <c r="O6" s="503" t="s">
        <v>231</v>
      </c>
      <c r="P6" s="503"/>
      <c r="Q6" s="503"/>
      <c r="R6" s="504"/>
      <c r="S6" s="505"/>
      <c r="T6" s="506" t="s">
        <v>232</v>
      </c>
      <c r="U6" s="506"/>
      <c r="V6" s="506"/>
      <c r="W6" s="507" t="s">
        <v>233</v>
      </c>
      <c r="X6" s="507"/>
      <c r="Y6" s="507"/>
      <c r="Z6" s="508" t="s">
        <v>234</v>
      </c>
      <c r="AA6" s="508"/>
      <c r="AB6" s="508"/>
      <c r="AC6" s="509" t="s">
        <v>235</v>
      </c>
      <c r="AD6" s="509"/>
      <c r="AE6" s="509"/>
      <c r="AF6" s="503" t="s">
        <v>236</v>
      </c>
      <c r="AG6" s="503"/>
      <c r="AH6" s="503"/>
      <c r="AI6" s="510" t="s">
        <v>237</v>
      </c>
      <c r="AJ6" s="510"/>
      <c r="AK6" s="510"/>
      <c r="AL6" s="205"/>
      <c r="AM6" s="205"/>
      <c r="AN6" s="503" t="s">
        <v>238</v>
      </c>
      <c r="AO6" s="503"/>
      <c r="AP6" s="503"/>
    </row>
    <row r="7" spans="1:66" ht="153.75" customHeight="1">
      <c r="A7" s="207" t="s">
        <v>239</v>
      </c>
      <c r="B7" s="208" t="s">
        <v>103</v>
      </c>
      <c r="C7" s="492" t="s">
        <v>105</v>
      </c>
      <c r="D7" s="492"/>
      <c r="E7" s="209" t="s">
        <v>240</v>
      </c>
      <c r="F7" s="209" t="s">
        <v>241</v>
      </c>
      <c r="G7" s="209" t="s">
        <v>242</v>
      </c>
      <c r="H7" s="209" t="s">
        <v>243</v>
      </c>
      <c r="I7" s="209" t="s">
        <v>244</v>
      </c>
      <c r="J7" s="209" t="s">
        <v>245</v>
      </c>
      <c r="K7" s="209" t="s">
        <v>246</v>
      </c>
      <c r="L7" s="210" t="s">
        <v>247</v>
      </c>
      <c r="M7" s="208" t="s">
        <v>248</v>
      </c>
      <c r="N7" s="208" t="s">
        <v>249</v>
      </c>
      <c r="O7" s="209" t="s">
        <v>50</v>
      </c>
      <c r="P7" s="209" t="s">
        <v>67</v>
      </c>
      <c r="Q7" s="209" t="s">
        <v>45</v>
      </c>
      <c r="R7" s="211" t="s">
        <v>2</v>
      </c>
      <c r="S7" s="212" t="s">
        <v>250</v>
      </c>
      <c r="T7" s="213" t="s">
        <v>84</v>
      </c>
      <c r="U7" s="209" t="s">
        <v>85</v>
      </c>
      <c r="V7" s="214" t="s">
        <v>86</v>
      </c>
      <c r="W7" s="215" t="s">
        <v>87</v>
      </c>
      <c r="X7" s="216" t="s">
        <v>88</v>
      </c>
      <c r="Y7" s="216" t="s">
        <v>251</v>
      </c>
      <c r="Z7" s="217" t="s">
        <v>90</v>
      </c>
      <c r="AA7" s="218" t="s">
        <v>91</v>
      </c>
      <c r="AB7" s="219" t="s">
        <v>92</v>
      </c>
      <c r="AC7" s="220" t="s">
        <v>93</v>
      </c>
      <c r="AD7" s="221" t="s">
        <v>94</v>
      </c>
      <c r="AE7" s="222" t="s">
        <v>252</v>
      </c>
      <c r="AF7" s="223" t="s">
        <v>96</v>
      </c>
      <c r="AG7" s="224" t="s">
        <v>97</v>
      </c>
      <c r="AH7" s="225" t="s">
        <v>98</v>
      </c>
      <c r="AI7" s="226" t="s">
        <v>99</v>
      </c>
      <c r="AJ7" s="227" t="s">
        <v>100</v>
      </c>
      <c r="AK7" s="228" t="s">
        <v>101</v>
      </c>
      <c r="AL7" s="229" t="s">
        <v>253</v>
      </c>
      <c r="AM7" s="210" t="s">
        <v>254</v>
      </c>
      <c r="AN7" s="209" t="s">
        <v>50</v>
      </c>
      <c r="AO7" s="209" t="s">
        <v>67</v>
      </c>
      <c r="AP7" s="214" t="s">
        <v>45</v>
      </c>
      <c r="AV7" s="564" t="s">
        <v>115</v>
      </c>
      <c r="AW7" s="565"/>
      <c r="AX7" s="565"/>
      <c r="AY7" s="565"/>
      <c r="AZ7" s="565"/>
      <c r="BA7" s="565"/>
      <c r="BB7" s="565"/>
      <c r="BC7" s="230"/>
      <c r="BD7" s="566" t="s">
        <v>1</v>
      </c>
      <c r="BE7" s="566"/>
      <c r="BF7" s="231" t="s">
        <v>2</v>
      </c>
      <c r="BG7" s="230"/>
      <c r="BH7" s="567" t="s">
        <v>3</v>
      </c>
      <c r="BI7" s="568"/>
      <c r="BJ7" s="568"/>
      <c r="BK7" s="568"/>
      <c r="BL7" s="568"/>
      <c r="BM7" s="568"/>
      <c r="BN7" s="568"/>
    </row>
    <row r="8" spans="1:66" s="198" customFormat="1" ht="139.5" customHeight="1">
      <c r="A8" s="459" t="s">
        <v>151</v>
      </c>
      <c r="B8" s="460" t="s">
        <v>255</v>
      </c>
      <c r="C8" s="465" t="s">
        <v>256</v>
      </c>
      <c r="D8" s="466"/>
      <c r="E8" s="461" t="s">
        <v>257</v>
      </c>
      <c r="F8" s="461" t="s">
        <v>257</v>
      </c>
      <c r="G8" s="461"/>
      <c r="H8" s="461"/>
      <c r="I8" s="461"/>
      <c r="J8" s="461"/>
      <c r="K8" s="461"/>
      <c r="L8" s="461" t="s">
        <v>258</v>
      </c>
      <c r="M8" s="560" t="s">
        <v>259</v>
      </c>
      <c r="N8" s="431" t="s">
        <v>260</v>
      </c>
      <c r="O8" s="444">
        <v>4</v>
      </c>
      <c r="P8" s="457">
        <v>4</v>
      </c>
      <c r="Q8" s="453">
        <f t="shared" ref="Q8" si="0">O8*P8</f>
        <v>16</v>
      </c>
      <c r="R8" s="422" t="s">
        <v>261</v>
      </c>
      <c r="S8" s="189" t="s">
        <v>262</v>
      </c>
      <c r="T8" s="184">
        <v>3</v>
      </c>
      <c r="U8" s="184"/>
      <c r="V8" s="184"/>
      <c r="W8" s="184">
        <v>3</v>
      </c>
      <c r="X8" s="184"/>
      <c r="Y8" s="184"/>
      <c r="Z8" s="184">
        <v>3</v>
      </c>
      <c r="AA8" s="184"/>
      <c r="AB8" s="184"/>
      <c r="AC8" s="184">
        <v>3</v>
      </c>
      <c r="AD8" s="184"/>
      <c r="AE8" s="184"/>
      <c r="AF8" s="184">
        <v>3</v>
      </c>
      <c r="AG8" s="184"/>
      <c r="AH8" s="184"/>
      <c r="AI8" s="184"/>
      <c r="AJ8" s="184">
        <v>2</v>
      </c>
      <c r="AK8" s="184"/>
      <c r="AL8" s="192">
        <f>SUM(T8:AK8)/(18)</f>
        <v>0.94444444444444442</v>
      </c>
      <c r="AM8" s="184" t="s">
        <v>263</v>
      </c>
      <c r="AN8" s="444">
        <v>2</v>
      </c>
      <c r="AO8" s="444">
        <v>4</v>
      </c>
      <c r="AP8" s="422">
        <f>AN8*AO8</f>
        <v>8</v>
      </c>
      <c r="AV8" s="569" t="s">
        <v>4</v>
      </c>
      <c r="AW8" s="232">
        <v>5</v>
      </c>
      <c r="AX8" s="233"/>
      <c r="AY8" s="234"/>
      <c r="AZ8" s="235" t="s">
        <v>154</v>
      </c>
      <c r="BA8" s="236"/>
      <c r="BB8" s="237"/>
      <c r="BC8" s="230"/>
      <c r="BD8" s="238" t="s">
        <v>5</v>
      </c>
      <c r="BE8" s="239" t="s">
        <v>6</v>
      </c>
      <c r="BF8" s="240" t="s">
        <v>7</v>
      </c>
      <c r="BG8" s="230"/>
      <c r="BH8" s="569" t="s">
        <v>4</v>
      </c>
      <c r="BI8" s="232">
        <v>5</v>
      </c>
      <c r="BJ8" s="233"/>
      <c r="BK8" s="234"/>
      <c r="BL8" s="234"/>
      <c r="BM8" s="241"/>
      <c r="BN8" s="241"/>
    </row>
    <row r="9" spans="1:66" s="198" customFormat="1" ht="122.25" customHeight="1">
      <c r="A9" s="459"/>
      <c r="B9" s="455"/>
      <c r="C9" s="467"/>
      <c r="D9" s="468"/>
      <c r="E9" s="461"/>
      <c r="F9" s="461"/>
      <c r="G9" s="461"/>
      <c r="H9" s="461"/>
      <c r="I9" s="461"/>
      <c r="J9" s="461"/>
      <c r="K9" s="461"/>
      <c r="L9" s="461"/>
      <c r="M9" s="561"/>
      <c r="N9" s="432"/>
      <c r="O9" s="445"/>
      <c r="P9" s="457"/>
      <c r="Q9" s="454"/>
      <c r="R9" s="423"/>
      <c r="S9" s="189" t="s">
        <v>264</v>
      </c>
      <c r="T9" s="184">
        <v>3</v>
      </c>
      <c r="U9" s="184"/>
      <c r="V9" s="184"/>
      <c r="W9" s="184"/>
      <c r="X9" s="184"/>
      <c r="Y9" s="184">
        <v>1</v>
      </c>
      <c r="Z9" s="184"/>
      <c r="AA9" s="184">
        <v>2</v>
      </c>
      <c r="AB9" s="184"/>
      <c r="AC9" s="184">
        <v>3</v>
      </c>
      <c r="AD9" s="184"/>
      <c r="AE9" s="184"/>
      <c r="AF9" s="184">
        <v>3</v>
      </c>
      <c r="AG9" s="184"/>
      <c r="AH9" s="184"/>
      <c r="AI9" s="184">
        <v>3</v>
      </c>
      <c r="AJ9" s="184"/>
      <c r="AK9" s="184"/>
      <c r="AL9" s="192">
        <f t="shared" ref="AL9:AL10" si="1">SUM(T9:AK9)/(18)</f>
        <v>0.83333333333333337</v>
      </c>
      <c r="AM9" s="184" t="s">
        <v>265</v>
      </c>
      <c r="AN9" s="445"/>
      <c r="AO9" s="445"/>
      <c r="AP9" s="423"/>
      <c r="AV9" s="570"/>
      <c r="AW9" s="232">
        <v>4</v>
      </c>
      <c r="AX9" s="242"/>
      <c r="AY9" s="243"/>
      <c r="AZ9" s="235" t="s">
        <v>266</v>
      </c>
      <c r="BA9" s="235" t="s">
        <v>267</v>
      </c>
      <c r="BB9" s="236"/>
      <c r="BC9" s="230"/>
      <c r="BD9" s="244" t="s">
        <v>8</v>
      </c>
      <c r="BE9" s="245" t="s">
        <v>9</v>
      </c>
      <c r="BF9" s="246" t="s">
        <v>10</v>
      </c>
      <c r="BG9" s="230"/>
      <c r="BH9" s="570"/>
      <c r="BI9" s="232">
        <v>4</v>
      </c>
      <c r="BJ9" s="242" t="s">
        <v>125</v>
      </c>
      <c r="BK9" s="243" t="s">
        <v>268</v>
      </c>
      <c r="BL9" s="235"/>
      <c r="BM9" s="235"/>
      <c r="BN9" s="236"/>
    </row>
    <row r="10" spans="1:66" s="198" customFormat="1" ht="91.5" customHeight="1">
      <c r="A10" s="459"/>
      <c r="B10" s="455"/>
      <c r="C10" s="467"/>
      <c r="D10" s="468"/>
      <c r="E10" s="461"/>
      <c r="F10" s="461"/>
      <c r="G10" s="461"/>
      <c r="H10" s="461"/>
      <c r="I10" s="461"/>
      <c r="J10" s="461"/>
      <c r="K10" s="461"/>
      <c r="L10" s="461"/>
      <c r="M10" s="197" t="s">
        <v>269</v>
      </c>
      <c r="N10" s="432"/>
      <c r="O10" s="445"/>
      <c r="P10" s="457"/>
      <c r="Q10" s="454"/>
      <c r="R10" s="423"/>
      <c r="S10" s="189" t="s">
        <v>270</v>
      </c>
      <c r="T10" s="184">
        <v>3</v>
      </c>
      <c r="U10" s="184"/>
      <c r="V10" s="184"/>
      <c r="W10" s="184"/>
      <c r="X10" s="184"/>
      <c r="Y10" s="184">
        <v>1</v>
      </c>
      <c r="Z10" s="184"/>
      <c r="AA10" s="184">
        <v>2</v>
      </c>
      <c r="AB10" s="184"/>
      <c r="AC10" s="184">
        <v>3</v>
      </c>
      <c r="AD10" s="184"/>
      <c r="AE10" s="184"/>
      <c r="AF10" s="184">
        <v>3</v>
      </c>
      <c r="AG10" s="340"/>
      <c r="AH10" s="184"/>
      <c r="AI10" s="184">
        <v>3</v>
      </c>
      <c r="AJ10" s="184"/>
      <c r="AK10" s="184"/>
      <c r="AL10" s="192">
        <f t="shared" si="1"/>
        <v>0.83333333333333337</v>
      </c>
      <c r="AM10" s="184" t="s">
        <v>271</v>
      </c>
      <c r="AN10" s="445"/>
      <c r="AO10" s="445"/>
      <c r="AP10" s="423"/>
      <c r="AV10" s="570"/>
      <c r="AW10" s="232">
        <v>3</v>
      </c>
      <c r="AX10" s="242"/>
      <c r="AY10" s="243"/>
      <c r="AZ10" s="243" t="s">
        <v>272</v>
      </c>
      <c r="BA10" s="235"/>
      <c r="BB10" s="235"/>
      <c r="BC10" s="230"/>
      <c r="BD10" s="247" t="s">
        <v>11</v>
      </c>
      <c r="BE10" s="248" t="s">
        <v>12</v>
      </c>
      <c r="BF10" s="249" t="s">
        <v>13</v>
      </c>
      <c r="BG10" s="230"/>
      <c r="BH10" s="570"/>
      <c r="BI10" s="232">
        <v>3</v>
      </c>
      <c r="BJ10" s="242" t="s">
        <v>273</v>
      </c>
      <c r="BK10" s="243" t="s">
        <v>274</v>
      </c>
      <c r="BL10" s="243" t="s">
        <v>275</v>
      </c>
      <c r="BM10" s="235"/>
      <c r="BN10" s="235"/>
    </row>
    <row r="11" spans="1:66" s="198" customFormat="1" ht="81.75" customHeight="1">
      <c r="A11" s="459"/>
      <c r="B11" s="455"/>
      <c r="C11" s="467"/>
      <c r="D11" s="468"/>
      <c r="E11" s="461"/>
      <c r="F11" s="461"/>
      <c r="G11" s="461"/>
      <c r="H11" s="461"/>
      <c r="I11" s="461"/>
      <c r="J11" s="461"/>
      <c r="K11" s="461"/>
      <c r="L11" s="461"/>
      <c r="M11" s="197" t="s">
        <v>276</v>
      </c>
      <c r="N11" s="432"/>
      <c r="O11" s="445"/>
      <c r="P11" s="457"/>
      <c r="Q11" s="454"/>
      <c r="R11" s="423"/>
      <c r="S11" s="199" t="s">
        <v>277</v>
      </c>
      <c r="T11" s="184"/>
      <c r="U11" s="184">
        <v>2</v>
      </c>
      <c r="V11" s="184"/>
      <c r="W11" s="184"/>
      <c r="X11" s="184"/>
      <c r="Y11" s="184">
        <v>1</v>
      </c>
      <c r="Z11" s="184"/>
      <c r="AA11" s="184">
        <v>2</v>
      </c>
      <c r="AB11" s="184"/>
      <c r="AC11" s="184"/>
      <c r="AD11" s="184">
        <v>2</v>
      </c>
      <c r="AE11" s="184"/>
      <c r="AF11" s="184">
        <v>3</v>
      </c>
      <c r="AG11" s="184"/>
      <c r="AH11" s="184"/>
      <c r="AI11" s="184">
        <v>3</v>
      </c>
      <c r="AJ11" s="184"/>
      <c r="AK11" s="184"/>
      <c r="AL11" s="192">
        <f t="shared" ref="AL11:AL29" si="2">SUM(T11:AK11)/(18)</f>
        <v>0.72222222222222221</v>
      </c>
      <c r="AM11" s="184" t="s">
        <v>263</v>
      </c>
      <c r="AN11" s="445"/>
      <c r="AO11" s="445"/>
      <c r="AP11" s="423"/>
      <c r="AV11" s="570"/>
      <c r="AW11" s="232">
        <v>2</v>
      </c>
      <c r="AX11" s="250"/>
      <c r="AY11" s="242"/>
      <c r="AZ11" s="243"/>
      <c r="BA11" s="243"/>
      <c r="BB11" s="235"/>
      <c r="BC11" s="230"/>
      <c r="BD11" s="251" t="s">
        <v>14</v>
      </c>
      <c r="BE11" s="252" t="s">
        <v>15</v>
      </c>
      <c r="BF11" s="253" t="s">
        <v>16</v>
      </c>
      <c r="BG11" s="230"/>
      <c r="BH11" s="570"/>
      <c r="BI11" s="232">
        <v>2</v>
      </c>
      <c r="BJ11" s="250"/>
      <c r="BK11" s="242" t="s">
        <v>278</v>
      </c>
      <c r="BL11" s="243"/>
      <c r="BM11" s="243"/>
      <c r="BN11" s="235"/>
    </row>
    <row r="12" spans="1:66" s="198" customFormat="1" ht="69.95" customHeight="1">
      <c r="A12" s="459"/>
      <c r="B12" s="455"/>
      <c r="C12" s="467"/>
      <c r="D12" s="468"/>
      <c r="E12" s="461"/>
      <c r="F12" s="461"/>
      <c r="G12" s="461"/>
      <c r="H12" s="461"/>
      <c r="I12" s="461"/>
      <c r="J12" s="461"/>
      <c r="K12" s="461"/>
      <c r="L12" s="461"/>
      <c r="M12" s="560" t="s">
        <v>279</v>
      </c>
      <c r="N12" s="432"/>
      <c r="O12" s="445"/>
      <c r="P12" s="457"/>
      <c r="Q12" s="454"/>
      <c r="R12" s="423"/>
      <c r="S12" s="189" t="s">
        <v>280</v>
      </c>
      <c r="T12" s="184">
        <v>3</v>
      </c>
      <c r="U12" s="184"/>
      <c r="V12" s="184"/>
      <c r="W12" s="184"/>
      <c r="X12" s="184"/>
      <c r="Y12" s="184">
        <v>1</v>
      </c>
      <c r="Z12" s="184"/>
      <c r="AA12" s="184">
        <v>2</v>
      </c>
      <c r="AB12" s="184"/>
      <c r="AC12" s="184">
        <v>3</v>
      </c>
      <c r="AD12" s="184"/>
      <c r="AE12" s="184"/>
      <c r="AF12" s="184">
        <v>3</v>
      </c>
      <c r="AG12" s="184"/>
      <c r="AH12" s="184"/>
      <c r="AI12" s="184">
        <v>3</v>
      </c>
      <c r="AJ12" s="184"/>
      <c r="AK12" s="184"/>
      <c r="AL12" s="192">
        <f t="shared" si="2"/>
        <v>0.83333333333333337</v>
      </c>
      <c r="AM12" s="184" t="s">
        <v>281</v>
      </c>
      <c r="AN12" s="445"/>
      <c r="AO12" s="445"/>
      <c r="AP12" s="423"/>
      <c r="AV12" s="571"/>
      <c r="AW12" s="232">
        <v>1</v>
      </c>
      <c r="AX12" s="250"/>
      <c r="AY12" s="250"/>
      <c r="AZ12" s="242"/>
      <c r="BA12" s="242"/>
      <c r="BB12" s="243"/>
      <c r="BC12" s="230"/>
      <c r="BD12" s="254" t="s">
        <v>17</v>
      </c>
      <c r="BE12" s="255" t="s">
        <v>18</v>
      </c>
      <c r="BF12" s="256" t="s">
        <v>19</v>
      </c>
      <c r="BG12" s="230"/>
      <c r="BH12" s="571"/>
      <c r="BI12" s="232">
        <v>1</v>
      </c>
      <c r="BJ12" s="250"/>
      <c r="BK12" s="250"/>
      <c r="BL12" s="242"/>
      <c r="BM12" s="242"/>
      <c r="BN12" s="243"/>
    </row>
    <row r="13" spans="1:66" s="198" customFormat="1" ht="69.95" customHeight="1">
      <c r="A13" s="459"/>
      <c r="B13" s="455"/>
      <c r="C13" s="467"/>
      <c r="D13" s="468"/>
      <c r="E13" s="461"/>
      <c r="F13" s="461"/>
      <c r="G13" s="461"/>
      <c r="H13" s="461"/>
      <c r="I13" s="461"/>
      <c r="J13" s="461"/>
      <c r="K13" s="461"/>
      <c r="L13" s="461"/>
      <c r="M13" s="562"/>
      <c r="N13" s="432"/>
      <c r="O13" s="445"/>
      <c r="P13" s="457"/>
      <c r="Q13" s="454"/>
      <c r="R13" s="423"/>
      <c r="S13" s="199" t="s">
        <v>282</v>
      </c>
      <c r="T13" s="184"/>
      <c r="U13" s="184">
        <v>2</v>
      </c>
      <c r="V13" s="184"/>
      <c r="W13" s="184"/>
      <c r="X13" s="184"/>
      <c r="Y13" s="184">
        <v>1</v>
      </c>
      <c r="Z13" s="184"/>
      <c r="AA13" s="184">
        <v>2</v>
      </c>
      <c r="AB13" s="184"/>
      <c r="AC13" s="184"/>
      <c r="AD13" s="184"/>
      <c r="AE13" s="184">
        <v>1</v>
      </c>
      <c r="AF13" s="184">
        <v>3</v>
      </c>
      <c r="AG13" s="184"/>
      <c r="AH13" s="184"/>
      <c r="AI13" s="184">
        <v>3</v>
      </c>
      <c r="AJ13" s="184"/>
      <c r="AK13" s="184"/>
      <c r="AL13" s="192">
        <f t="shared" si="2"/>
        <v>0.66666666666666663</v>
      </c>
      <c r="AM13" s="184" t="s">
        <v>265</v>
      </c>
      <c r="AN13" s="445"/>
      <c r="AO13" s="445"/>
      <c r="AP13" s="423"/>
      <c r="AV13" s="572"/>
      <c r="AW13" s="573"/>
      <c r="AX13" s="257">
        <v>1</v>
      </c>
      <c r="AY13" s="257">
        <v>2</v>
      </c>
      <c r="AZ13" s="257">
        <v>3</v>
      </c>
      <c r="BA13" s="257">
        <v>4</v>
      </c>
      <c r="BB13" s="258">
        <v>5</v>
      </c>
      <c r="BC13" s="230"/>
      <c r="BD13" s="259"/>
      <c r="BE13" s="259"/>
      <c r="BF13" s="260"/>
      <c r="BG13" s="230"/>
      <c r="BH13" s="572"/>
      <c r="BI13" s="573"/>
      <c r="BJ13" s="232">
        <v>1</v>
      </c>
      <c r="BK13" s="232">
        <v>2</v>
      </c>
      <c r="BL13" s="232">
        <v>3</v>
      </c>
      <c r="BM13" s="232">
        <v>4</v>
      </c>
      <c r="BN13" s="258">
        <v>5</v>
      </c>
    </row>
    <row r="14" spans="1:66" s="198" customFormat="1" ht="51.75" customHeight="1">
      <c r="A14" s="459"/>
      <c r="B14" s="455"/>
      <c r="C14" s="467"/>
      <c r="D14" s="468"/>
      <c r="E14" s="461"/>
      <c r="F14" s="461"/>
      <c r="G14" s="461"/>
      <c r="H14" s="461"/>
      <c r="I14" s="461"/>
      <c r="J14" s="461"/>
      <c r="K14" s="461"/>
      <c r="L14" s="461"/>
      <c r="M14" s="561"/>
      <c r="N14" s="432"/>
      <c r="O14" s="445"/>
      <c r="P14" s="457"/>
      <c r="Q14" s="454"/>
      <c r="R14" s="423"/>
      <c r="S14" s="199" t="s">
        <v>283</v>
      </c>
      <c r="T14" s="184"/>
      <c r="U14" s="184">
        <v>2</v>
      </c>
      <c r="V14" s="184"/>
      <c r="W14" s="184"/>
      <c r="X14" s="184"/>
      <c r="Y14" s="184">
        <v>1</v>
      </c>
      <c r="Z14" s="184"/>
      <c r="AA14" s="184">
        <v>2</v>
      </c>
      <c r="AB14" s="184"/>
      <c r="AC14" s="184"/>
      <c r="AD14" s="184">
        <v>2</v>
      </c>
      <c r="AE14" s="184"/>
      <c r="AF14" s="184">
        <v>3</v>
      </c>
      <c r="AG14" s="184"/>
      <c r="AH14" s="184"/>
      <c r="AI14" s="184">
        <v>3</v>
      </c>
      <c r="AJ14" s="184"/>
      <c r="AK14" s="184"/>
      <c r="AL14" s="192">
        <f t="shared" si="2"/>
        <v>0.72222222222222221</v>
      </c>
      <c r="AM14" s="184" t="s">
        <v>284</v>
      </c>
      <c r="AN14" s="445"/>
      <c r="AO14" s="445"/>
      <c r="AP14" s="423"/>
      <c r="AV14" s="574"/>
      <c r="AW14" s="575"/>
      <c r="AX14" s="576" t="s">
        <v>20</v>
      </c>
      <c r="AY14" s="577"/>
      <c r="AZ14" s="577"/>
      <c r="BA14" s="577"/>
      <c r="BB14" s="577"/>
      <c r="BC14" s="230"/>
      <c r="BD14" s="230"/>
      <c r="BE14" s="230"/>
      <c r="BF14" s="261"/>
      <c r="BG14" s="230"/>
      <c r="BH14" s="574"/>
      <c r="BI14" s="575"/>
      <c r="BJ14" s="576" t="s">
        <v>20</v>
      </c>
      <c r="BK14" s="577"/>
      <c r="BL14" s="577"/>
      <c r="BM14" s="577"/>
      <c r="BN14" s="577"/>
    </row>
    <row r="15" spans="1:66" s="198" customFormat="1" ht="69.95" customHeight="1">
      <c r="A15" s="459"/>
      <c r="B15" s="456"/>
      <c r="C15" s="469"/>
      <c r="D15" s="470"/>
      <c r="E15" s="461"/>
      <c r="F15" s="461"/>
      <c r="G15" s="461"/>
      <c r="H15" s="461"/>
      <c r="I15" s="461"/>
      <c r="J15" s="461"/>
      <c r="K15" s="461"/>
      <c r="L15" s="461"/>
      <c r="M15" s="197" t="s">
        <v>285</v>
      </c>
      <c r="N15" s="433"/>
      <c r="O15" s="462"/>
      <c r="P15" s="457"/>
      <c r="Q15" s="511"/>
      <c r="R15" s="424"/>
      <c r="S15" s="189" t="s">
        <v>286</v>
      </c>
      <c r="T15" s="184"/>
      <c r="U15" s="184">
        <v>1</v>
      </c>
      <c r="V15" s="184"/>
      <c r="W15" s="184">
        <v>3</v>
      </c>
      <c r="X15" s="184"/>
      <c r="Y15" s="184"/>
      <c r="Z15" s="184">
        <v>3</v>
      </c>
      <c r="AA15" s="184"/>
      <c r="AB15" s="184"/>
      <c r="AC15" s="184">
        <v>3</v>
      </c>
      <c r="AD15" s="184"/>
      <c r="AE15" s="184"/>
      <c r="AF15" s="184">
        <v>3</v>
      </c>
      <c r="AG15" s="184"/>
      <c r="AH15" s="184"/>
      <c r="AI15" s="184">
        <v>3</v>
      </c>
      <c r="AJ15" s="184"/>
      <c r="AK15" s="184"/>
      <c r="AL15" s="192">
        <f t="shared" si="2"/>
        <v>0.88888888888888884</v>
      </c>
      <c r="AM15" s="184" t="s">
        <v>287</v>
      </c>
      <c r="AN15" s="462"/>
      <c r="AO15" s="462"/>
      <c r="AP15" s="424"/>
    </row>
    <row r="16" spans="1:66" s="198" customFormat="1" ht="105" customHeight="1">
      <c r="A16" s="459" t="s">
        <v>154</v>
      </c>
      <c r="B16" s="460" t="s">
        <v>255</v>
      </c>
      <c r="C16" s="465" t="s">
        <v>155</v>
      </c>
      <c r="D16" s="466"/>
      <c r="E16" s="461"/>
      <c r="F16" s="461" t="s">
        <v>257</v>
      </c>
      <c r="G16" s="461"/>
      <c r="H16" s="461"/>
      <c r="I16" s="461"/>
      <c r="J16" s="461"/>
      <c r="K16" s="512" t="s">
        <v>257</v>
      </c>
      <c r="L16" s="461" t="s">
        <v>258</v>
      </c>
      <c r="M16" s="262" t="s">
        <v>288</v>
      </c>
      <c r="N16" s="431" t="s">
        <v>289</v>
      </c>
      <c r="O16" s="457">
        <v>3</v>
      </c>
      <c r="P16" s="457">
        <v>5</v>
      </c>
      <c r="Q16" s="453">
        <f t="shared" ref="Q16" si="3">O16*P16</f>
        <v>15</v>
      </c>
      <c r="R16" s="422" t="s">
        <v>261</v>
      </c>
      <c r="S16" s="189" t="s">
        <v>290</v>
      </c>
      <c r="T16" s="184">
        <v>3</v>
      </c>
      <c r="U16" s="184"/>
      <c r="V16" s="184"/>
      <c r="W16" s="184">
        <v>3</v>
      </c>
      <c r="X16" s="184"/>
      <c r="Y16" s="184"/>
      <c r="Z16" s="184">
        <v>3</v>
      </c>
      <c r="AA16" s="184"/>
      <c r="AB16" s="184"/>
      <c r="AC16" s="184">
        <v>3</v>
      </c>
      <c r="AD16" s="184"/>
      <c r="AE16" s="184"/>
      <c r="AF16" s="184">
        <v>3</v>
      </c>
      <c r="AG16" s="184"/>
      <c r="AH16" s="184"/>
      <c r="AI16" s="184"/>
      <c r="AJ16" s="184">
        <v>2</v>
      </c>
      <c r="AK16" s="184"/>
      <c r="AL16" s="192">
        <f t="shared" si="2"/>
        <v>0.94444444444444442</v>
      </c>
      <c r="AM16" s="184" t="s">
        <v>271</v>
      </c>
      <c r="AN16" s="444">
        <v>2</v>
      </c>
      <c r="AO16" s="444">
        <v>3</v>
      </c>
      <c r="AP16" s="422">
        <f t="shared" ref="AP16" si="4">AN16*AO16</f>
        <v>6</v>
      </c>
    </row>
    <row r="17" spans="1:42" s="198" customFormat="1" ht="69.95" customHeight="1">
      <c r="A17" s="459"/>
      <c r="B17" s="455"/>
      <c r="C17" s="467"/>
      <c r="D17" s="468"/>
      <c r="E17" s="461"/>
      <c r="F17" s="461"/>
      <c r="G17" s="461"/>
      <c r="H17" s="461"/>
      <c r="I17" s="461"/>
      <c r="J17" s="461"/>
      <c r="K17" s="512"/>
      <c r="L17" s="461"/>
      <c r="M17" s="431" t="s">
        <v>291</v>
      </c>
      <c r="N17" s="432"/>
      <c r="O17" s="457"/>
      <c r="P17" s="457"/>
      <c r="Q17" s="454"/>
      <c r="R17" s="423"/>
      <c r="S17" s="199" t="s">
        <v>282</v>
      </c>
      <c r="T17" s="184"/>
      <c r="U17" s="184">
        <v>2</v>
      </c>
      <c r="V17" s="184"/>
      <c r="W17" s="184"/>
      <c r="X17" s="184"/>
      <c r="Y17" s="184">
        <v>1</v>
      </c>
      <c r="Z17" s="184"/>
      <c r="AA17" s="184">
        <v>2</v>
      </c>
      <c r="AB17" s="184"/>
      <c r="AC17" s="184"/>
      <c r="AD17" s="184">
        <v>2</v>
      </c>
      <c r="AE17" s="184"/>
      <c r="AF17" s="184">
        <v>3</v>
      </c>
      <c r="AG17" s="184"/>
      <c r="AH17" s="184"/>
      <c r="AI17" s="184">
        <v>3</v>
      </c>
      <c r="AJ17" s="184"/>
      <c r="AK17" s="184"/>
      <c r="AL17" s="192">
        <f t="shared" si="2"/>
        <v>0.72222222222222221</v>
      </c>
      <c r="AM17" s="184" t="s">
        <v>265</v>
      </c>
      <c r="AN17" s="445"/>
      <c r="AO17" s="445"/>
      <c r="AP17" s="423"/>
    </row>
    <row r="18" spans="1:42" s="198" customFormat="1" ht="69.95" customHeight="1">
      <c r="A18" s="459"/>
      <c r="B18" s="455"/>
      <c r="C18" s="467"/>
      <c r="D18" s="468"/>
      <c r="E18" s="461"/>
      <c r="F18" s="461"/>
      <c r="G18" s="461"/>
      <c r="H18" s="461"/>
      <c r="I18" s="461"/>
      <c r="J18" s="461"/>
      <c r="K18" s="512"/>
      <c r="L18" s="461"/>
      <c r="M18" s="433"/>
      <c r="N18" s="432"/>
      <c r="O18" s="457"/>
      <c r="P18" s="457"/>
      <c r="Q18" s="454"/>
      <c r="R18" s="423"/>
      <c r="S18" s="199" t="s">
        <v>283</v>
      </c>
      <c r="T18" s="184"/>
      <c r="U18" s="184">
        <v>2</v>
      </c>
      <c r="V18" s="184"/>
      <c r="W18" s="184"/>
      <c r="X18" s="184"/>
      <c r="Y18" s="184">
        <v>1</v>
      </c>
      <c r="Z18" s="184"/>
      <c r="AA18" s="184">
        <v>2</v>
      </c>
      <c r="AB18" s="184"/>
      <c r="AC18" s="184">
        <v>3</v>
      </c>
      <c r="AD18" s="184"/>
      <c r="AE18" s="184"/>
      <c r="AF18" s="184">
        <v>3</v>
      </c>
      <c r="AG18" s="184"/>
      <c r="AH18" s="184"/>
      <c r="AI18" s="184">
        <v>3</v>
      </c>
      <c r="AJ18" s="184"/>
      <c r="AK18" s="184"/>
      <c r="AL18" s="192">
        <f t="shared" si="2"/>
        <v>0.77777777777777779</v>
      </c>
      <c r="AM18" s="184" t="s">
        <v>284</v>
      </c>
      <c r="AN18" s="445"/>
      <c r="AO18" s="445"/>
      <c r="AP18" s="423"/>
    </row>
    <row r="19" spans="1:42" s="198" customFormat="1" ht="69.95" customHeight="1">
      <c r="A19" s="459"/>
      <c r="B19" s="455"/>
      <c r="C19" s="467"/>
      <c r="D19" s="468"/>
      <c r="E19" s="461"/>
      <c r="F19" s="461"/>
      <c r="G19" s="461"/>
      <c r="H19" s="461"/>
      <c r="I19" s="461"/>
      <c r="J19" s="461"/>
      <c r="K19" s="512"/>
      <c r="L19" s="461"/>
      <c r="M19" s="262" t="s">
        <v>292</v>
      </c>
      <c r="N19" s="432"/>
      <c r="O19" s="457"/>
      <c r="P19" s="457"/>
      <c r="Q19" s="454"/>
      <c r="R19" s="423"/>
      <c r="S19" s="189" t="s">
        <v>293</v>
      </c>
      <c r="T19" s="184">
        <v>3</v>
      </c>
      <c r="U19" s="184"/>
      <c r="V19" s="184"/>
      <c r="W19" s="184">
        <v>3</v>
      </c>
      <c r="X19" s="184"/>
      <c r="Y19" s="184"/>
      <c r="Z19" s="184">
        <v>3</v>
      </c>
      <c r="AA19" s="184"/>
      <c r="AB19" s="184"/>
      <c r="AC19" s="184">
        <v>3</v>
      </c>
      <c r="AD19" s="184"/>
      <c r="AE19" s="184"/>
      <c r="AF19" s="184">
        <v>3</v>
      </c>
      <c r="AG19" s="184"/>
      <c r="AH19" s="184"/>
      <c r="AI19" s="184"/>
      <c r="AJ19" s="184">
        <v>2</v>
      </c>
      <c r="AK19" s="184"/>
      <c r="AL19" s="192">
        <f t="shared" si="2"/>
        <v>0.94444444444444442</v>
      </c>
      <c r="AM19" s="184" t="s">
        <v>294</v>
      </c>
      <c r="AN19" s="445"/>
      <c r="AO19" s="445"/>
      <c r="AP19" s="423"/>
    </row>
    <row r="20" spans="1:42" s="198" customFormat="1" ht="69.95" customHeight="1">
      <c r="A20" s="459"/>
      <c r="B20" s="455"/>
      <c r="C20" s="467"/>
      <c r="D20" s="468"/>
      <c r="E20" s="461"/>
      <c r="F20" s="461"/>
      <c r="G20" s="461"/>
      <c r="H20" s="461"/>
      <c r="I20" s="461"/>
      <c r="J20" s="461"/>
      <c r="K20" s="512"/>
      <c r="L20" s="461"/>
      <c r="M20" s="262" t="s">
        <v>295</v>
      </c>
      <c r="N20" s="432"/>
      <c r="O20" s="457"/>
      <c r="P20" s="457"/>
      <c r="Q20" s="454"/>
      <c r="R20" s="423"/>
      <c r="S20" s="189" t="s">
        <v>296</v>
      </c>
      <c r="T20" s="184">
        <v>3</v>
      </c>
      <c r="U20" s="184"/>
      <c r="V20" s="184"/>
      <c r="W20" s="184">
        <v>3</v>
      </c>
      <c r="X20" s="184"/>
      <c r="Y20" s="184"/>
      <c r="Z20" s="184">
        <v>3</v>
      </c>
      <c r="AA20" s="184"/>
      <c r="AB20" s="184"/>
      <c r="AC20" s="184">
        <v>3</v>
      </c>
      <c r="AD20" s="184"/>
      <c r="AE20" s="184"/>
      <c r="AF20" s="184">
        <v>3</v>
      </c>
      <c r="AG20" s="184"/>
      <c r="AH20" s="184"/>
      <c r="AI20" s="184">
        <v>3</v>
      </c>
      <c r="AJ20" s="184"/>
      <c r="AK20" s="184"/>
      <c r="AL20" s="192">
        <f t="shared" si="2"/>
        <v>1</v>
      </c>
      <c r="AM20" s="184" t="s">
        <v>297</v>
      </c>
      <c r="AN20" s="445"/>
      <c r="AO20" s="445"/>
      <c r="AP20" s="423"/>
    </row>
    <row r="21" spans="1:42" s="198" customFormat="1" ht="69.95" customHeight="1">
      <c r="A21" s="459"/>
      <c r="B21" s="456"/>
      <c r="C21" s="469"/>
      <c r="D21" s="470"/>
      <c r="E21" s="461"/>
      <c r="F21" s="461"/>
      <c r="G21" s="461"/>
      <c r="H21" s="461"/>
      <c r="I21" s="461"/>
      <c r="J21" s="461"/>
      <c r="K21" s="512"/>
      <c r="L21" s="461"/>
      <c r="M21" s="185" t="s">
        <v>298</v>
      </c>
      <c r="N21" s="433"/>
      <c r="O21" s="457"/>
      <c r="P21" s="457"/>
      <c r="Q21" s="511"/>
      <c r="R21" s="424"/>
      <c r="S21" s="189" t="s">
        <v>299</v>
      </c>
      <c r="T21" s="184">
        <v>3</v>
      </c>
      <c r="U21" s="184"/>
      <c r="V21" s="184"/>
      <c r="W21" s="184"/>
      <c r="X21" s="184"/>
      <c r="Y21" s="184">
        <v>1</v>
      </c>
      <c r="Z21" s="184"/>
      <c r="AA21" s="184">
        <v>2</v>
      </c>
      <c r="AB21" s="184"/>
      <c r="AC21" s="184"/>
      <c r="AD21" s="184"/>
      <c r="AE21" s="184">
        <v>1</v>
      </c>
      <c r="AF21" s="184"/>
      <c r="AG21" s="184">
        <v>2</v>
      </c>
      <c r="AH21" s="184"/>
      <c r="AI21" s="184"/>
      <c r="AJ21" s="184">
        <v>2</v>
      </c>
      <c r="AK21" s="184"/>
      <c r="AL21" s="192">
        <f t="shared" si="2"/>
        <v>0.61111111111111116</v>
      </c>
      <c r="AM21" s="184" t="s">
        <v>300</v>
      </c>
      <c r="AN21" s="462"/>
      <c r="AO21" s="462"/>
      <c r="AP21" s="424"/>
    </row>
    <row r="22" spans="1:42" s="198" customFormat="1" ht="69.95" customHeight="1">
      <c r="A22" s="513" t="s">
        <v>156</v>
      </c>
      <c r="B22" s="460" t="s">
        <v>255</v>
      </c>
      <c r="C22" s="465" t="s">
        <v>301</v>
      </c>
      <c r="D22" s="466"/>
      <c r="E22" s="461"/>
      <c r="F22" s="461"/>
      <c r="G22" s="461" t="s">
        <v>257</v>
      </c>
      <c r="H22" s="461"/>
      <c r="I22" s="461"/>
      <c r="J22" s="461"/>
      <c r="K22" s="516"/>
      <c r="L22" s="517" t="s">
        <v>302</v>
      </c>
      <c r="M22" s="262" t="s">
        <v>303</v>
      </c>
      <c r="N22" s="518" t="s">
        <v>304</v>
      </c>
      <c r="O22" s="457">
        <v>3</v>
      </c>
      <c r="P22" s="457">
        <v>4</v>
      </c>
      <c r="Q22" s="453">
        <f t="shared" ref="Q22" si="5">O22*P22</f>
        <v>12</v>
      </c>
      <c r="R22" s="422" t="s">
        <v>261</v>
      </c>
      <c r="S22" s="189" t="s">
        <v>305</v>
      </c>
      <c r="T22" s="184">
        <v>3</v>
      </c>
      <c r="U22" s="184"/>
      <c r="V22" s="184"/>
      <c r="W22" s="184"/>
      <c r="X22" s="184"/>
      <c r="Y22" s="184">
        <v>1</v>
      </c>
      <c r="Z22" s="184">
        <v>3</v>
      </c>
      <c r="AA22" s="184"/>
      <c r="AB22" s="184"/>
      <c r="AC22" s="184"/>
      <c r="AD22" s="184"/>
      <c r="AE22" s="184">
        <v>1</v>
      </c>
      <c r="AF22" s="184">
        <v>3</v>
      </c>
      <c r="AG22" s="184"/>
      <c r="AH22" s="184"/>
      <c r="AI22" s="184">
        <v>3</v>
      </c>
      <c r="AJ22" s="184"/>
      <c r="AK22" s="184"/>
      <c r="AL22" s="192">
        <f t="shared" si="2"/>
        <v>0.77777777777777779</v>
      </c>
      <c r="AM22" s="184" t="s">
        <v>263</v>
      </c>
      <c r="AN22" s="444">
        <v>1</v>
      </c>
      <c r="AO22" s="444">
        <v>3</v>
      </c>
      <c r="AP22" s="422">
        <f t="shared" ref="AP22" si="6">AN22*AO22</f>
        <v>3</v>
      </c>
    </row>
    <row r="23" spans="1:42" s="198" customFormat="1" ht="69.95" customHeight="1">
      <c r="A23" s="514"/>
      <c r="B23" s="455"/>
      <c r="C23" s="467"/>
      <c r="D23" s="468"/>
      <c r="E23" s="461"/>
      <c r="F23" s="461"/>
      <c r="G23" s="461"/>
      <c r="H23" s="461"/>
      <c r="I23" s="461"/>
      <c r="J23" s="461"/>
      <c r="K23" s="516"/>
      <c r="L23" s="517"/>
      <c r="M23" s="264" t="s">
        <v>306</v>
      </c>
      <c r="N23" s="519"/>
      <c r="O23" s="457"/>
      <c r="P23" s="457"/>
      <c r="Q23" s="454"/>
      <c r="R23" s="423"/>
      <c r="S23" s="265" t="s">
        <v>307</v>
      </c>
      <c r="T23" s="266">
        <v>3</v>
      </c>
      <c r="U23" s="266"/>
      <c r="V23" s="266"/>
      <c r="W23" s="266"/>
      <c r="X23" s="266"/>
      <c r="Y23" s="266">
        <v>1</v>
      </c>
      <c r="Z23" s="266">
        <v>3</v>
      </c>
      <c r="AA23" s="266"/>
      <c r="AB23" s="266"/>
      <c r="AC23" s="266"/>
      <c r="AD23" s="266"/>
      <c r="AE23" s="266">
        <v>1</v>
      </c>
      <c r="AF23" s="266">
        <v>3</v>
      </c>
      <c r="AG23" s="266"/>
      <c r="AH23" s="266"/>
      <c r="AI23" s="266">
        <v>3</v>
      </c>
      <c r="AJ23" s="266"/>
      <c r="AK23" s="266"/>
      <c r="AL23" s="192">
        <f t="shared" si="2"/>
        <v>0.77777777777777779</v>
      </c>
      <c r="AM23" s="184" t="s">
        <v>263</v>
      </c>
      <c r="AN23" s="445"/>
      <c r="AO23" s="445"/>
      <c r="AP23" s="423"/>
    </row>
    <row r="24" spans="1:42" s="198" customFormat="1" ht="69.95" customHeight="1">
      <c r="A24" s="514"/>
      <c r="B24" s="455"/>
      <c r="C24" s="467"/>
      <c r="D24" s="468"/>
      <c r="E24" s="461"/>
      <c r="F24" s="461"/>
      <c r="G24" s="461"/>
      <c r="H24" s="461"/>
      <c r="I24" s="461"/>
      <c r="J24" s="461"/>
      <c r="K24" s="516"/>
      <c r="L24" s="517"/>
      <c r="M24" s="262" t="s">
        <v>308</v>
      </c>
      <c r="N24" s="519"/>
      <c r="O24" s="457"/>
      <c r="P24" s="457"/>
      <c r="Q24" s="454"/>
      <c r="R24" s="423"/>
      <c r="S24" s="199" t="s">
        <v>309</v>
      </c>
      <c r="T24" s="184">
        <v>3</v>
      </c>
      <c r="U24" s="184"/>
      <c r="V24" s="184"/>
      <c r="W24" s="184">
        <v>3</v>
      </c>
      <c r="X24" s="184"/>
      <c r="Y24" s="184"/>
      <c r="Z24" s="184">
        <v>3</v>
      </c>
      <c r="AA24" s="184"/>
      <c r="AB24" s="184"/>
      <c r="AC24" s="184">
        <v>3</v>
      </c>
      <c r="AD24" s="184"/>
      <c r="AE24" s="184"/>
      <c r="AF24" s="184">
        <v>3</v>
      </c>
      <c r="AG24" s="184"/>
      <c r="AH24" s="184"/>
      <c r="AI24" s="184"/>
      <c r="AJ24" s="184">
        <v>2</v>
      </c>
      <c r="AK24" s="184"/>
      <c r="AL24" s="192">
        <f t="shared" si="2"/>
        <v>0.94444444444444442</v>
      </c>
      <c r="AM24" s="184" t="s">
        <v>263</v>
      </c>
      <c r="AN24" s="445"/>
      <c r="AO24" s="445"/>
      <c r="AP24" s="423"/>
    </row>
    <row r="25" spans="1:42" s="198" customFormat="1" ht="69.95" customHeight="1">
      <c r="A25" s="515"/>
      <c r="B25" s="456"/>
      <c r="C25" s="469"/>
      <c r="D25" s="470"/>
      <c r="E25" s="461"/>
      <c r="F25" s="461"/>
      <c r="G25" s="461"/>
      <c r="H25" s="461"/>
      <c r="I25" s="461"/>
      <c r="J25" s="461"/>
      <c r="K25" s="516"/>
      <c r="L25" s="517"/>
      <c r="M25" s="262" t="s">
        <v>310</v>
      </c>
      <c r="N25" s="520"/>
      <c r="O25" s="457"/>
      <c r="P25" s="457"/>
      <c r="Q25" s="511"/>
      <c r="R25" s="424"/>
      <c r="S25" s="189" t="s">
        <v>311</v>
      </c>
      <c r="T25" s="184">
        <v>3</v>
      </c>
      <c r="U25" s="184"/>
      <c r="V25" s="184"/>
      <c r="W25" s="184">
        <v>3</v>
      </c>
      <c r="X25" s="184"/>
      <c r="Y25" s="184"/>
      <c r="Z25" s="184"/>
      <c r="AA25" s="184">
        <v>2</v>
      </c>
      <c r="AB25" s="184"/>
      <c r="AC25" s="184"/>
      <c r="AD25" s="184"/>
      <c r="AE25" s="184">
        <v>1</v>
      </c>
      <c r="AF25" s="184">
        <v>3</v>
      </c>
      <c r="AG25" s="184"/>
      <c r="AH25" s="184"/>
      <c r="AI25" s="184"/>
      <c r="AJ25" s="184">
        <v>2</v>
      </c>
      <c r="AK25" s="184"/>
      <c r="AL25" s="192">
        <f t="shared" si="2"/>
        <v>0.77777777777777779</v>
      </c>
      <c r="AM25" s="184" t="s">
        <v>263</v>
      </c>
      <c r="AN25" s="462"/>
      <c r="AO25" s="462"/>
      <c r="AP25" s="424"/>
    </row>
    <row r="26" spans="1:42" ht="69.95" customHeight="1">
      <c r="A26" s="459" t="s">
        <v>158</v>
      </c>
      <c r="B26" s="460" t="s">
        <v>255</v>
      </c>
      <c r="C26" s="465" t="s">
        <v>159</v>
      </c>
      <c r="D26" s="466"/>
      <c r="E26" s="460"/>
      <c r="F26" s="460" t="s">
        <v>257</v>
      </c>
      <c r="G26" s="460"/>
      <c r="H26" s="460"/>
      <c r="I26" s="460"/>
      <c r="J26" s="460"/>
      <c r="K26" s="460"/>
      <c r="L26" s="461" t="s">
        <v>302</v>
      </c>
      <c r="M26" s="431" t="s">
        <v>312</v>
      </c>
      <c r="N26" s="518" t="s">
        <v>313</v>
      </c>
      <c r="O26" s="457">
        <v>3</v>
      </c>
      <c r="P26" s="457">
        <v>4</v>
      </c>
      <c r="Q26" s="422">
        <f t="shared" ref="Q26" si="7">O26*P26</f>
        <v>12</v>
      </c>
      <c r="R26" s="422" t="s">
        <v>261</v>
      </c>
      <c r="S26" s="189" t="s">
        <v>314</v>
      </c>
      <c r="T26" s="184">
        <v>3</v>
      </c>
      <c r="U26" s="184"/>
      <c r="V26" s="184"/>
      <c r="W26" s="184">
        <v>3</v>
      </c>
      <c r="X26" s="184"/>
      <c r="Y26" s="184"/>
      <c r="Z26" s="184">
        <v>3</v>
      </c>
      <c r="AA26" s="184"/>
      <c r="AB26" s="184"/>
      <c r="AC26" s="184"/>
      <c r="AD26" s="184"/>
      <c r="AE26" s="184">
        <v>1</v>
      </c>
      <c r="AF26" s="184">
        <v>3</v>
      </c>
      <c r="AG26" s="184"/>
      <c r="AH26" s="184"/>
      <c r="AI26" s="184"/>
      <c r="AJ26" s="184">
        <v>2</v>
      </c>
      <c r="AK26" s="184"/>
      <c r="AL26" s="192">
        <f t="shared" si="2"/>
        <v>0.83333333333333337</v>
      </c>
      <c r="AM26" s="184" t="s">
        <v>263</v>
      </c>
      <c r="AN26" s="444">
        <v>2</v>
      </c>
      <c r="AO26" s="444">
        <v>2</v>
      </c>
      <c r="AP26" s="422">
        <f t="shared" ref="AP26" si="8">AN26*AO26</f>
        <v>4</v>
      </c>
    </row>
    <row r="27" spans="1:42" ht="69.95" customHeight="1">
      <c r="A27" s="459"/>
      <c r="B27" s="455"/>
      <c r="C27" s="467"/>
      <c r="D27" s="468"/>
      <c r="E27" s="455"/>
      <c r="F27" s="455"/>
      <c r="G27" s="455"/>
      <c r="H27" s="455"/>
      <c r="I27" s="455"/>
      <c r="J27" s="455"/>
      <c r="K27" s="455"/>
      <c r="L27" s="461"/>
      <c r="M27" s="433"/>
      <c r="N27" s="519"/>
      <c r="O27" s="457"/>
      <c r="P27" s="457"/>
      <c r="Q27" s="423"/>
      <c r="R27" s="423"/>
      <c r="S27" s="189" t="s">
        <v>315</v>
      </c>
      <c r="T27" s="184">
        <v>3</v>
      </c>
      <c r="U27" s="184"/>
      <c r="V27" s="184"/>
      <c r="W27" s="184">
        <v>3</v>
      </c>
      <c r="X27" s="184"/>
      <c r="Y27" s="184"/>
      <c r="Z27" s="184">
        <v>3</v>
      </c>
      <c r="AA27" s="184"/>
      <c r="AB27" s="184"/>
      <c r="AC27" s="184">
        <v>3</v>
      </c>
      <c r="AD27" s="184"/>
      <c r="AE27" s="184"/>
      <c r="AF27" s="184">
        <v>3</v>
      </c>
      <c r="AG27" s="184"/>
      <c r="AH27" s="184"/>
      <c r="AI27" s="184"/>
      <c r="AJ27" s="184">
        <v>2</v>
      </c>
      <c r="AK27" s="184"/>
      <c r="AL27" s="192">
        <f t="shared" si="2"/>
        <v>0.94444444444444442</v>
      </c>
      <c r="AM27" s="184" t="s">
        <v>263</v>
      </c>
      <c r="AN27" s="445"/>
      <c r="AO27" s="445"/>
      <c r="AP27" s="423"/>
    </row>
    <row r="28" spans="1:42" ht="69.95" customHeight="1">
      <c r="A28" s="459"/>
      <c r="B28" s="455"/>
      <c r="C28" s="467"/>
      <c r="D28" s="468"/>
      <c r="E28" s="455"/>
      <c r="F28" s="455"/>
      <c r="G28" s="455"/>
      <c r="H28" s="455"/>
      <c r="I28" s="455"/>
      <c r="J28" s="455"/>
      <c r="K28" s="455"/>
      <c r="L28" s="461"/>
      <c r="M28" s="262" t="s">
        <v>316</v>
      </c>
      <c r="N28" s="519"/>
      <c r="O28" s="457"/>
      <c r="P28" s="457"/>
      <c r="Q28" s="423"/>
      <c r="R28" s="423"/>
      <c r="S28" s="189" t="s">
        <v>317</v>
      </c>
      <c r="T28" s="184"/>
      <c r="U28" s="184">
        <v>2</v>
      </c>
      <c r="V28" s="184"/>
      <c r="W28" s="184"/>
      <c r="X28" s="184"/>
      <c r="Y28" s="184">
        <v>1</v>
      </c>
      <c r="Z28" s="184">
        <v>3</v>
      </c>
      <c r="AA28" s="184"/>
      <c r="AB28" s="184"/>
      <c r="AC28" s="184"/>
      <c r="AD28" s="184">
        <v>2</v>
      </c>
      <c r="AE28" s="184"/>
      <c r="AF28" s="184">
        <v>3</v>
      </c>
      <c r="AG28" s="184"/>
      <c r="AH28" s="184"/>
      <c r="AI28" s="184">
        <v>3</v>
      </c>
      <c r="AJ28" s="184"/>
      <c r="AK28" s="184"/>
      <c r="AL28" s="192">
        <f t="shared" si="2"/>
        <v>0.77777777777777779</v>
      </c>
      <c r="AM28" s="184" t="s">
        <v>263</v>
      </c>
      <c r="AN28" s="445"/>
      <c r="AO28" s="445"/>
      <c r="AP28" s="423"/>
    </row>
    <row r="29" spans="1:42" ht="69.95" customHeight="1">
      <c r="A29" s="459"/>
      <c r="B29" s="456"/>
      <c r="C29" s="469"/>
      <c r="D29" s="470"/>
      <c r="E29" s="456"/>
      <c r="F29" s="456"/>
      <c r="G29" s="456"/>
      <c r="H29" s="456"/>
      <c r="I29" s="456"/>
      <c r="J29" s="456"/>
      <c r="K29" s="456"/>
      <c r="L29" s="461"/>
      <c r="M29" s="262" t="s">
        <v>318</v>
      </c>
      <c r="N29" s="520"/>
      <c r="O29" s="457"/>
      <c r="P29" s="457"/>
      <c r="Q29" s="424"/>
      <c r="R29" s="424"/>
      <c r="S29" s="199" t="s">
        <v>319</v>
      </c>
      <c r="T29" s="184">
        <v>3</v>
      </c>
      <c r="U29" s="184"/>
      <c r="V29" s="184"/>
      <c r="W29" s="184">
        <v>3</v>
      </c>
      <c r="X29" s="184"/>
      <c r="Y29" s="184"/>
      <c r="Z29" s="184">
        <v>3</v>
      </c>
      <c r="AA29" s="184"/>
      <c r="AB29" s="184"/>
      <c r="AC29" s="184"/>
      <c r="AD29" s="184"/>
      <c r="AE29" s="184">
        <v>1</v>
      </c>
      <c r="AF29" s="184">
        <v>3</v>
      </c>
      <c r="AG29" s="184"/>
      <c r="AH29" s="184"/>
      <c r="AI29" s="184">
        <v>3</v>
      </c>
      <c r="AJ29" s="184"/>
      <c r="AK29" s="184"/>
      <c r="AL29" s="192">
        <f t="shared" si="2"/>
        <v>0.88888888888888884</v>
      </c>
      <c r="AM29" s="184" t="s">
        <v>263</v>
      </c>
      <c r="AN29" s="462"/>
      <c r="AO29" s="462"/>
      <c r="AP29" s="424"/>
    </row>
    <row r="30" spans="1:42" ht="102.75" customHeight="1">
      <c r="A30" s="521" t="s">
        <v>161</v>
      </c>
      <c r="B30" s="530" t="s">
        <v>320</v>
      </c>
      <c r="C30" s="524" t="s">
        <v>321</v>
      </c>
      <c r="D30" s="525"/>
      <c r="E30" s="460"/>
      <c r="F30" s="530" t="s">
        <v>257</v>
      </c>
      <c r="G30" s="530"/>
      <c r="H30" s="530"/>
      <c r="I30" s="530"/>
      <c r="J30" s="530"/>
      <c r="K30" s="530"/>
      <c r="L30" s="530" t="s">
        <v>302</v>
      </c>
      <c r="M30" s="267" t="s">
        <v>322</v>
      </c>
      <c r="N30" s="268" t="s">
        <v>323</v>
      </c>
      <c r="O30" s="536">
        <v>3</v>
      </c>
      <c r="P30" s="536">
        <v>4</v>
      </c>
      <c r="Q30" s="422">
        <v>12</v>
      </c>
      <c r="R30" s="536" t="s">
        <v>261</v>
      </c>
      <c r="S30" s="269" t="s">
        <v>324</v>
      </c>
      <c r="T30" s="270">
        <v>3</v>
      </c>
      <c r="U30" s="270"/>
      <c r="V30" s="270"/>
      <c r="W30" s="270"/>
      <c r="X30" s="270"/>
      <c r="Y30" s="270">
        <v>1</v>
      </c>
      <c r="Z30" s="270">
        <v>3</v>
      </c>
      <c r="AA30" s="270"/>
      <c r="AB30" s="270"/>
      <c r="AC30" s="270"/>
      <c r="AD30" s="270"/>
      <c r="AE30" s="270">
        <v>1</v>
      </c>
      <c r="AF30" s="270">
        <v>3</v>
      </c>
      <c r="AG30" s="270"/>
      <c r="AH30" s="270"/>
      <c r="AI30" s="270">
        <v>3</v>
      </c>
      <c r="AJ30" s="270"/>
      <c r="AK30" s="270"/>
      <c r="AL30" s="271">
        <v>0.77780000000000005</v>
      </c>
      <c r="AM30" s="270" t="s">
        <v>284</v>
      </c>
      <c r="AN30" s="536">
        <v>2</v>
      </c>
      <c r="AO30" s="536">
        <v>2</v>
      </c>
      <c r="AP30" s="533">
        <v>4</v>
      </c>
    </row>
    <row r="31" spans="1:42" ht="69.95" customHeight="1">
      <c r="A31" s="522"/>
      <c r="B31" s="531"/>
      <c r="C31" s="526"/>
      <c r="D31" s="527"/>
      <c r="E31" s="455"/>
      <c r="F31" s="531"/>
      <c r="G31" s="531"/>
      <c r="H31" s="531"/>
      <c r="I31" s="531"/>
      <c r="J31" s="531"/>
      <c r="K31" s="531"/>
      <c r="L31" s="531"/>
      <c r="M31" s="267" t="s">
        <v>325</v>
      </c>
      <c r="N31" s="272" t="s">
        <v>326</v>
      </c>
      <c r="O31" s="537"/>
      <c r="P31" s="537"/>
      <c r="Q31" s="423"/>
      <c r="R31" s="537"/>
      <c r="S31" s="269" t="s">
        <v>327</v>
      </c>
      <c r="T31" s="270">
        <v>3</v>
      </c>
      <c r="U31" s="270"/>
      <c r="V31" s="270"/>
      <c r="W31" s="270"/>
      <c r="X31" s="270"/>
      <c r="Y31" s="270">
        <v>1</v>
      </c>
      <c r="Z31" s="270">
        <v>3</v>
      </c>
      <c r="AA31" s="270"/>
      <c r="AB31" s="270"/>
      <c r="AC31" s="270"/>
      <c r="AD31" s="270"/>
      <c r="AE31" s="270">
        <v>1</v>
      </c>
      <c r="AF31" s="270">
        <v>3</v>
      </c>
      <c r="AG31" s="270"/>
      <c r="AH31" s="270"/>
      <c r="AI31" s="270">
        <v>3</v>
      </c>
      <c r="AJ31" s="270"/>
      <c r="AK31" s="270"/>
      <c r="AL31" s="271">
        <v>0.77780000000000005</v>
      </c>
      <c r="AM31" s="270" t="s">
        <v>284</v>
      </c>
      <c r="AN31" s="537"/>
      <c r="AO31" s="537"/>
      <c r="AP31" s="534"/>
    </row>
    <row r="32" spans="1:42" ht="69.95" customHeight="1">
      <c r="A32" s="522"/>
      <c r="B32" s="531"/>
      <c r="C32" s="526"/>
      <c r="D32" s="527"/>
      <c r="E32" s="455"/>
      <c r="F32" s="531"/>
      <c r="G32" s="531"/>
      <c r="H32" s="531"/>
      <c r="I32" s="531"/>
      <c r="J32" s="531"/>
      <c r="K32" s="531"/>
      <c r="L32" s="531"/>
      <c r="M32" s="267" t="s">
        <v>328</v>
      </c>
      <c r="N32" s="272"/>
      <c r="O32" s="537"/>
      <c r="P32" s="537"/>
      <c r="Q32" s="423"/>
      <c r="R32" s="537"/>
      <c r="S32" s="269" t="s">
        <v>329</v>
      </c>
      <c r="T32" s="270">
        <v>3</v>
      </c>
      <c r="U32" s="270"/>
      <c r="V32" s="270"/>
      <c r="W32" s="270"/>
      <c r="X32" s="270"/>
      <c r="Y32" s="270">
        <v>1</v>
      </c>
      <c r="Z32" s="270">
        <v>3</v>
      </c>
      <c r="AA32" s="270"/>
      <c r="AB32" s="270"/>
      <c r="AC32" s="270"/>
      <c r="AD32" s="270"/>
      <c r="AE32" s="270">
        <v>1</v>
      </c>
      <c r="AF32" s="270">
        <v>3</v>
      </c>
      <c r="AG32" s="270"/>
      <c r="AH32" s="270"/>
      <c r="AI32" s="270">
        <v>3</v>
      </c>
      <c r="AJ32" s="270"/>
      <c r="AK32" s="270"/>
      <c r="AL32" s="271">
        <v>0.77780000000000005</v>
      </c>
      <c r="AM32" s="270" t="s">
        <v>284</v>
      </c>
      <c r="AN32" s="537"/>
      <c r="AO32" s="537"/>
      <c r="AP32" s="534"/>
    </row>
    <row r="33" spans="1:42" ht="69.95" customHeight="1">
      <c r="A33" s="522"/>
      <c r="B33" s="531"/>
      <c r="C33" s="526"/>
      <c r="D33" s="527"/>
      <c r="E33" s="455"/>
      <c r="F33" s="531"/>
      <c r="G33" s="531"/>
      <c r="H33" s="531"/>
      <c r="I33" s="531"/>
      <c r="J33" s="531"/>
      <c r="K33" s="531"/>
      <c r="L33" s="531"/>
      <c r="M33" s="267" t="s">
        <v>330</v>
      </c>
      <c r="N33" s="272"/>
      <c r="O33" s="537"/>
      <c r="P33" s="537"/>
      <c r="Q33" s="423"/>
      <c r="R33" s="537"/>
      <c r="S33" s="269" t="s">
        <v>331</v>
      </c>
      <c r="T33" s="270"/>
      <c r="U33" s="270">
        <v>2</v>
      </c>
      <c r="V33" s="270"/>
      <c r="W33" s="270"/>
      <c r="X33" s="270"/>
      <c r="Y33" s="270">
        <v>1</v>
      </c>
      <c r="Z33" s="270">
        <v>3</v>
      </c>
      <c r="AA33" s="270"/>
      <c r="AB33" s="270"/>
      <c r="AC33" s="270"/>
      <c r="AD33" s="270"/>
      <c r="AE33" s="270">
        <v>1</v>
      </c>
      <c r="AF33" s="270">
        <v>3</v>
      </c>
      <c r="AG33" s="270"/>
      <c r="AH33" s="270"/>
      <c r="AI33" s="270">
        <v>3</v>
      </c>
      <c r="AJ33" s="270"/>
      <c r="AK33" s="270"/>
      <c r="AL33" s="271">
        <v>0.72219999999999995</v>
      </c>
      <c r="AM33" s="270" t="s">
        <v>284</v>
      </c>
      <c r="AN33" s="537"/>
      <c r="AO33" s="537"/>
      <c r="AP33" s="534"/>
    </row>
    <row r="34" spans="1:42" ht="69.95" customHeight="1">
      <c r="A34" s="522"/>
      <c r="B34" s="531"/>
      <c r="C34" s="526"/>
      <c r="D34" s="527"/>
      <c r="E34" s="455"/>
      <c r="F34" s="531"/>
      <c r="G34" s="531"/>
      <c r="H34" s="531"/>
      <c r="I34" s="531"/>
      <c r="J34" s="531"/>
      <c r="K34" s="531"/>
      <c r="L34" s="531"/>
      <c r="M34" s="539" t="s">
        <v>332</v>
      </c>
      <c r="N34" s="272"/>
      <c r="O34" s="537"/>
      <c r="P34" s="537"/>
      <c r="Q34" s="423"/>
      <c r="R34" s="537"/>
      <c r="S34" s="269" t="s">
        <v>333</v>
      </c>
      <c r="T34" s="270">
        <v>3</v>
      </c>
      <c r="U34" s="270"/>
      <c r="V34" s="270"/>
      <c r="W34" s="270"/>
      <c r="X34" s="270"/>
      <c r="Y34" s="270">
        <v>1</v>
      </c>
      <c r="Z34" s="270">
        <v>3</v>
      </c>
      <c r="AA34" s="270"/>
      <c r="AB34" s="270"/>
      <c r="AC34" s="270"/>
      <c r="AD34" s="270"/>
      <c r="AE34" s="270">
        <v>1</v>
      </c>
      <c r="AF34" s="270">
        <v>3</v>
      </c>
      <c r="AG34" s="270"/>
      <c r="AH34" s="270"/>
      <c r="AI34" s="270">
        <v>3</v>
      </c>
      <c r="AJ34" s="270"/>
      <c r="AK34" s="270"/>
      <c r="AL34" s="271">
        <v>0.77780000000000005</v>
      </c>
      <c r="AM34" s="270" t="s">
        <v>284</v>
      </c>
      <c r="AN34" s="537"/>
      <c r="AO34" s="537"/>
      <c r="AP34" s="534"/>
    </row>
    <row r="35" spans="1:42" ht="69.95" customHeight="1">
      <c r="A35" s="523"/>
      <c r="B35" s="532"/>
      <c r="C35" s="528"/>
      <c r="D35" s="529"/>
      <c r="E35" s="456"/>
      <c r="F35" s="532"/>
      <c r="G35" s="532"/>
      <c r="H35" s="532"/>
      <c r="I35" s="532"/>
      <c r="J35" s="532"/>
      <c r="K35" s="532"/>
      <c r="L35" s="532"/>
      <c r="M35" s="540"/>
      <c r="N35" s="272"/>
      <c r="O35" s="538"/>
      <c r="P35" s="538"/>
      <c r="Q35" s="424"/>
      <c r="R35" s="538"/>
      <c r="S35" s="269" t="s">
        <v>334</v>
      </c>
      <c r="T35" s="270">
        <v>3</v>
      </c>
      <c r="U35" s="270"/>
      <c r="V35" s="270"/>
      <c r="W35" s="270"/>
      <c r="X35" s="270"/>
      <c r="Y35" s="270">
        <v>1</v>
      </c>
      <c r="Z35" s="270">
        <v>3</v>
      </c>
      <c r="AA35" s="270"/>
      <c r="AB35" s="270"/>
      <c r="AC35" s="270">
        <v>3</v>
      </c>
      <c r="AD35" s="270"/>
      <c r="AE35" s="270"/>
      <c r="AF35" s="270">
        <v>3</v>
      </c>
      <c r="AG35" s="270"/>
      <c r="AH35" s="270"/>
      <c r="AI35" s="270">
        <v>3</v>
      </c>
      <c r="AJ35" s="270"/>
      <c r="AK35" s="270"/>
      <c r="AL35" s="271">
        <v>0.83330000000000004</v>
      </c>
      <c r="AM35" s="270" t="s">
        <v>335</v>
      </c>
      <c r="AN35" s="538"/>
      <c r="AO35" s="538"/>
      <c r="AP35" s="535"/>
    </row>
    <row r="36" spans="1:42" ht="69.95" customHeight="1">
      <c r="A36" s="547" t="s">
        <v>164</v>
      </c>
      <c r="B36" s="437" t="s">
        <v>320</v>
      </c>
      <c r="C36" s="446" t="s">
        <v>165</v>
      </c>
      <c r="D36" s="550"/>
      <c r="E36" s="437"/>
      <c r="F36" s="437"/>
      <c r="G36" s="437" t="s">
        <v>112</v>
      </c>
      <c r="H36" s="437"/>
      <c r="I36" s="437"/>
      <c r="J36" s="437"/>
      <c r="K36" s="437"/>
      <c r="L36" s="437" t="s">
        <v>302</v>
      </c>
      <c r="M36" s="273" t="s">
        <v>336</v>
      </c>
      <c r="N36" s="274" t="s">
        <v>337</v>
      </c>
      <c r="O36" s="425">
        <v>3</v>
      </c>
      <c r="P36" s="425">
        <v>4</v>
      </c>
      <c r="Q36" s="422">
        <v>12</v>
      </c>
      <c r="R36" s="425" t="s">
        <v>261</v>
      </c>
      <c r="S36" s="269" t="s">
        <v>338</v>
      </c>
      <c r="T36" s="275">
        <v>3</v>
      </c>
      <c r="U36" s="275"/>
      <c r="V36" s="275"/>
      <c r="W36" s="275"/>
      <c r="X36" s="275"/>
      <c r="Y36" s="275">
        <v>1</v>
      </c>
      <c r="Z36" s="275">
        <v>3</v>
      </c>
      <c r="AA36" s="275"/>
      <c r="AB36" s="275"/>
      <c r="AC36" s="275">
        <v>3</v>
      </c>
      <c r="AD36" s="275"/>
      <c r="AE36" s="275"/>
      <c r="AF36" s="275">
        <v>3</v>
      </c>
      <c r="AG36" s="275"/>
      <c r="AH36" s="275"/>
      <c r="AI36" s="275">
        <v>3</v>
      </c>
      <c r="AJ36" s="275"/>
      <c r="AK36" s="275"/>
      <c r="AL36" s="276">
        <v>0.88890000000000002</v>
      </c>
      <c r="AM36" s="275" t="s">
        <v>284</v>
      </c>
      <c r="AN36" s="425">
        <v>2</v>
      </c>
      <c r="AO36" s="425">
        <v>3</v>
      </c>
      <c r="AP36" s="541">
        <v>6</v>
      </c>
    </row>
    <row r="37" spans="1:42" ht="69.95" customHeight="1">
      <c r="A37" s="548"/>
      <c r="B37" s="438"/>
      <c r="C37" s="448"/>
      <c r="D37" s="551"/>
      <c r="E37" s="438"/>
      <c r="F37" s="438"/>
      <c r="G37" s="438"/>
      <c r="H37" s="438"/>
      <c r="I37" s="438"/>
      <c r="J37" s="438"/>
      <c r="K37" s="438"/>
      <c r="L37" s="438"/>
      <c r="M37" s="274" t="s">
        <v>339</v>
      </c>
      <c r="N37" s="278" t="s">
        <v>340</v>
      </c>
      <c r="O37" s="426"/>
      <c r="P37" s="426"/>
      <c r="Q37" s="423"/>
      <c r="R37" s="426"/>
      <c r="S37" s="280" t="s">
        <v>341</v>
      </c>
      <c r="T37" s="275">
        <v>3</v>
      </c>
      <c r="U37" s="275"/>
      <c r="V37" s="275"/>
      <c r="W37" s="275">
        <v>3</v>
      </c>
      <c r="X37" s="275"/>
      <c r="Y37" s="275"/>
      <c r="Z37" s="275">
        <v>3</v>
      </c>
      <c r="AA37" s="275"/>
      <c r="AB37" s="275"/>
      <c r="AC37" s="275"/>
      <c r="AD37" s="275"/>
      <c r="AE37" s="275">
        <v>1</v>
      </c>
      <c r="AF37" s="275">
        <v>3</v>
      </c>
      <c r="AG37" s="275"/>
      <c r="AH37" s="275"/>
      <c r="AI37" s="275">
        <v>3</v>
      </c>
      <c r="AJ37" s="275"/>
      <c r="AK37" s="275"/>
      <c r="AL37" s="276">
        <v>0.88890000000000002</v>
      </c>
      <c r="AM37" s="275" t="s">
        <v>284</v>
      </c>
      <c r="AN37" s="426"/>
      <c r="AO37" s="426"/>
      <c r="AP37" s="542"/>
    </row>
    <row r="38" spans="1:42" ht="69.95" customHeight="1">
      <c r="A38" s="548"/>
      <c r="B38" s="438"/>
      <c r="C38" s="448"/>
      <c r="D38" s="551"/>
      <c r="E38" s="438"/>
      <c r="F38" s="438"/>
      <c r="G38" s="438"/>
      <c r="H38" s="438"/>
      <c r="I38" s="438"/>
      <c r="J38" s="438"/>
      <c r="K38" s="438"/>
      <c r="L38" s="438"/>
      <c r="M38" s="273" t="s">
        <v>342</v>
      </c>
      <c r="N38" s="278" t="s">
        <v>343</v>
      </c>
      <c r="O38" s="426"/>
      <c r="P38" s="426"/>
      <c r="Q38" s="423"/>
      <c r="R38" s="426"/>
      <c r="S38" s="269" t="s">
        <v>334</v>
      </c>
      <c r="T38" s="275">
        <v>3</v>
      </c>
      <c r="U38" s="275"/>
      <c r="V38" s="275"/>
      <c r="W38" s="275"/>
      <c r="X38" s="275"/>
      <c r="Y38" s="275">
        <v>1</v>
      </c>
      <c r="Z38" s="275">
        <v>3</v>
      </c>
      <c r="AA38" s="275"/>
      <c r="AB38" s="275"/>
      <c r="AC38" s="275">
        <v>3</v>
      </c>
      <c r="AD38" s="275"/>
      <c r="AE38" s="275"/>
      <c r="AF38" s="275">
        <v>3</v>
      </c>
      <c r="AG38" s="275"/>
      <c r="AH38" s="275"/>
      <c r="AI38" s="275">
        <v>3</v>
      </c>
      <c r="AJ38" s="275"/>
      <c r="AK38" s="275"/>
      <c r="AL38" s="276">
        <v>0.88890000000000002</v>
      </c>
      <c r="AM38" s="275" t="s">
        <v>335</v>
      </c>
      <c r="AN38" s="426"/>
      <c r="AO38" s="426"/>
      <c r="AP38" s="542"/>
    </row>
    <row r="39" spans="1:42" ht="69.95" customHeight="1">
      <c r="A39" s="548"/>
      <c r="B39" s="438"/>
      <c r="C39" s="448"/>
      <c r="D39" s="551"/>
      <c r="E39" s="438"/>
      <c r="F39" s="438"/>
      <c r="G39" s="438"/>
      <c r="H39" s="438"/>
      <c r="I39" s="438"/>
      <c r="J39" s="438"/>
      <c r="K39" s="438"/>
      <c r="L39" s="438"/>
      <c r="M39" s="273" t="s">
        <v>344</v>
      </c>
      <c r="N39" s="278" t="s">
        <v>345</v>
      </c>
      <c r="O39" s="426"/>
      <c r="P39" s="426"/>
      <c r="Q39" s="423"/>
      <c r="R39" s="426"/>
      <c r="S39" s="280" t="s">
        <v>346</v>
      </c>
      <c r="T39" s="275">
        <v>3</v>
      </c>
      <c r="U39" s="275"/>
      <c r="V39" s="275"/>
      <c r="W39" s="275">
        <v>3</v>
      </c>
      <c r="X39" s="275"/>
      <c r="Y39" s="275"/>
      <c r="Z39" s="275"/>
      <c r="AA39" s="275">
        <v>2</v>
      </c>
      <c r="AB39" s="275"/>
      <c r="AC39" s="275">
        <v>3</v>
      </c>
      <c r="AD39" s="275"/>
      <c r="AE39" s="275"/>
      <c r="AF39" s="275">
        <v>3</v>
      </c>
      <c r="AG39" s="275"/>
      <c r="AH39" s="275"/>
      <c r="AI39" s="275">
        <v>3</v>
      </c>
      <c r="AJ39" s="275"/>
      <c r="AK39" s="275"/>
      <c r="AL39" s="276">
        <v>0.94440000000000002</v>
      </c>
      <c r="AM39" s="275" t="s">
        <v>284</v>
      </c>
      <c r="AN39" s="426"/>
      <c r="AO39" s="426"/>
      <c r="AP39" s="542"/>
    </row>
    <row r="40" spans="1:42" ht="69.95" customHeight="1">
      <c r="A40" s="549"/>
      <c r="B40" s="439"/>
      <c r="C40" s="450"/>
      <c r="D40" s="552"/>
      <c r="E40" s="439"/>
      <c r="F40" s="439"/>
      <c r="G40" s="439"/>
      <c r="H40" s="439"/>
      <c r="I40" s="439"/>
      <c r="J40" s="439"/>
      <c r="K40" s="439"/>
      <c r="L40" s="439"/>
      <c r="M40" s="273" t="s">
        <v>347</v>
      </c>
      <c r="N40" s="278" t="s">
        <v>348</v>
      </c>
      <c r="O40" s="427"/>
      <c r="P40" s="427"/>
      <c r="Q40" s="424"/>
      <c r="R40" s="427"/>
      <c r="S40" s="269" t="s">
        <v>349</v>
      </c>
      <c r="T40" s="341">
        <v>3</v>
      </c>
      <c r="U40" s="275"/>
      <c r="V40" s="275"/>
      <c r="W40" s="275">
        <v>3</v>
      </c>
      <c r="X40" s="275"/>
      <c r="Y40" s="275"/>
      <c r="Z40" s="275"/>
      <c r="AA40" s="275">
        <v>2</v>
      </c>
      <c r="AB40" s="275"/>
      <c r="AC40" s="275">
        <v>3</v>
      </c>
      <c r="AD40" s="275"/>
      <c r="AE40" s="275"/>
      <c r="AF40" s="275">
        <v>3</v>
      </c>
      <c r="AG40" s="275"/>
      <c r="AH40" s="275"/>
      <c r="AI40" s="275">
        <v>3</v>
      </c>
      <c r="AJ40" s="275"/>
      <c r="AK40" s="275"/>
      <c r="AL40" s="276">
        <v>0.94440000000000002</v>
      </c>
      <c r="AM40" s="275" t="s">
        <v>284</v>
      </c>
      <c r="AN40" s="427"/>
      <c r="AO40" s="427"/>
      <c r="AP40" s="543"/>
    </row>
    <row r="41" spans="1:42" ht="114" customHeight="1">
      <c r="A41" s="282" t="s">
        <v>183</v>
      </c>
      <c r="B41" s="277" t="s">
        <v>320</v>
      </c>
      <c r="C41" s="463" t="s">
        <v>350</v>
      </c>
      <c r="D41" s="464"/>
      <c r="E41" s="277"/>
      <c r="F41" s="277" t="s">
        <v>112</v>
      </c>
      <c r="G41" s="277" t="s">
        <v>112</v>
      </c>
      <c r="H41" s="277"/>
      <c r="I41" s="277"/>
      <c r="J41" s="277"/>
      <c r="K41" s="277"/>
      <c r="L41" s="277" t="s">
        <v>351</v>
      </c>
      <c r="M41" s="273" t="s">
        <v>352</v>
      </c>
      <c r="N41" s="273" t="s">
        <v>353</v>
      </c>
      <c r="O41" s="279">
        <v>3</v>
      </c>
      <c r="P41" s="279">
        <v>4</v>
      </c>
      <c r="Q41" s="283">
        <v>12</v>
      </c>
      <c r="R41" s="279" t="s">
        <v>261</v>
      </c>
      <c r="S41" s="269" t="s">
        <v>354</v>
      </c>
      <c r="T41" s="341">
        <v>3</v>
      </c>
      <c r="U41" s="275"/>
      <c r="V41" s="275"/>
      <c r="W41" s="275"/>
      <c r="X41" s="275"/>
      <c r="Y41" s="275">
        <v>1</v>
      </c>
      <c r="Z41" s="275"/>
      <c r="AA41" s="275">
        <v>2</v>
      </c>
      <c r="AB41" s="275"/>
      <c r="AC41" s="275">
        <v>1</v>
      </c>
      <c r="AD41" s="275"/>
      <c r="AE41" s="297"/>
      <c r="AF41" s="275">
        <v>3</v>
      </c>
      <c r="AG41" s="275"/>
      <c r="AH41" s="275"/>
      <c r="AI41" s="275">
        <v>3</v>
      </c>
      <c r="AJ41" s="275"/>
      <c r="AK41" s="275"/>
      <c r="AL41" s="276">
        <f>SUM(T41:AK41)/(18)</f>
        <v>0.72222222222222221</v>
      </c>
      <c r="AM41" s="275" t="s">
        <v>355</v>
      </c>
      <c r="AN41" s="279">
        <v>2</v>
      </c>
      <c r="AO41" s="279">
        <v>3</v>
      </c>
      <c r="AP41" s="281">
        <f>+AN41*AO41</f>
        <v>6</v>
      </c>
    </row>
    <row r="42" spans="1:42" ht="69.95" customHeight="1">
      <c r="A42" s="544" t="s">
        <v>167</v>
      </c>
      <c r="B42" s="437" t="s">
        <v>320</v>
      </c>
      <c r="C42" s="446" t="s">
        <v>168</v>
      </c>
      <c r="D42" s="447"/>
      <c r="E42" s="437"/>
      <c r="F42" s="437"/>
      <c r="G42" s="437" t="s">
        <v>257</v>
      </c>
      <c r="H42" s="437"/>
      <c r="I42" s="553"/>
      <c r="J42" s="437"/>
      <c r="K42" s="437"/>
      <c r="L42" s="437" t="s">
        <v>258</v>
      </c>
      <c r="M42" s="273" t="s">
        <v>356</v>
      </c>
      <c r="N42" s="274" t="s">
        <v>357</v>
      </c>
      <c r="O42" s="425">
        <v>3</v>
      </c>
      <c r="P42" s="425">
        <v>4</v>
      </c>
      <c r="Q42" s="453">
        <v>12</v>
      </c>
      <c r="R42" s="425" t="s">
        <v>261</v>
      </c>
      <c r="S42" s="280" t="s">
        <v>358</v>
      </c>
      <c r="T42" s="275">
        <v>3</v>
      </c>
      <c r="U42" s="275"/>
      <c r="V42" s="275"/>
      <c r="W42" s="275"/>
      <c r="X42" s="275"/>
      <c r="Y42" s="275">
        <v>1</v>
      </c>
      <c r="Z42" s="275"/>
      <c r="AA42" s="275">
        <v>2</v>
      </c>
      <c r="AB42" s="275"/>
      <c r="AC42" s="275"/>
      <c r="AD42" s="275"/>
      <c r="AE42" s="275">
        <v>1</v>
      </c>
      <c r="AF42" s="275">
        <v>3</v>
      </c>
      <c r="AG42" s="275"/>
      <c r="AH42" s="275"/>
      <c r="AI42" s="275">
        <v>3</v>
      </c>
      <c r="AJ42" s="275"/>
      <c r="AK42" s="275"/>
      <c r="AL42" s="276">
        <v>0.72219999999999995</v>
      </c>
      <c r="AM42" s="275" t="s">
        <v>284</v>
      </c>
      <c r="AN42" s="425">
        <v>1</v>
      </c>
      <c r="AO42" s="425">
        <v>3</v>
      </c>
      <c r="AP42" s="428">
        <v>3</v>
      </c>
    </row>
    <row r="43" spans="1:42" ht="69.95" customHeight="1">
      <c r="A43" s="545"/>
      <c r="B43" s="438"/>
      <c r="C43" s="448"/>
      <c r="D43" s="449"/>
      <c r="E43" s="438"/>
      <c r="F43" s="438"/>
      <c r="G43" s="438"/>
      <c r="H43" s="438"/>
      <c r="I43" s="554"/>
      <c r="J43" s="438"/>
      <c r="K43" s="438"/>
      <c r="L43" s="438"/>
      <c r="M43" s="273" t="s">
        <v>359</v>
      </c>
      <c r="N43" s="278" t="s">
        <v>360</v>
      </c>
      <c r="O43" s="426"/>
      <c r="P43" s="426"/>
      <c r="Q43" s="454"/>
      <c r="R43" s="426"/>
      <c r="S43" s="199" t="s">
        <v>361</v>
      </c>
      <c r="T43" s="275">
        <v>3</v>
      </c>
      <c r="U43" s="275"/>
      <c r="V43" s="275"/>
      <c r="W43" s="275">
        <v>3</v>
      </c>
      <c r="X43" s="275"/>
      <c r="Y43" s="275"/>
      <c r="Z43" s="275">
        <v>3</v>
      </c>
      <c r="AA43" s="275"/>
      <c r="AB43" s="275"/>
      <c r="AC43" s="275"/>
      <c r="AD43" s="275"/>
      <c r="AE43" s="275">
        <v>1</v>
      </c>
      <c r="AF43" s="275">
        <v>3</v>
      </c>
      <c r="AG43" s="275"/>
      <c r="AH43" s="275"/>
      <c r="AI43" s="275">
        <v>3</v>
      </c>
      <c r="AJ43" s="275"/>
      <c r="AK43" s="275"/>
      <c r="AL43" s="276">
        <v>0.88890000000000002</v>
      </c>
      <c r="AM43" s="275" t="s">
        <v>284</v>
      </c>
      <c r="AN43" s="426"/>
      <c r="AO43" s="426"/>
      <c r="AP43" s="429"/>
    </row>
    <row r="44" spans="1:42" ht="69.95" customHeight="1">
      <c r="A44" s="546"/>
      <c r="B44" s="439"/>
      <c r="C44" s="450"/>
      <c r="D44" s="451"/>
      <c r="E44" s="439"/>
      <c r="F44" s="439"/>
      <c r="G44" s="439"/>
      <c r="H44" s="439"/>
      <c r="I44" s="555"/>
      <c r="J44" s="439"/>
      <c r="K44" s="439"/>
      <c r="L44" s="439"/>
      <c r="M44" s="273" t="s">
        <v>362</v>
      </c>
      <c r="N44" s="284" t="s">
        <v>363</v>
      </c>
      <c r="O44" s="427"/>
      <c r="P44" s="427"/>
      <c r="Q44" s="454"/>
      <c r="R44" s="427"/>
      <c r="S44" s="280" t="s">
        <v>364</v>
      </c>
      <c r="T44" s="275">
        <v>3</v>
      </c>
      <c r="U44" s="275"/>
      <c r="V44" s="275"/>
      <c r="W44" s="275">
        <v>3</v>
      </c>
      <c r="X44" s="275"/>
      <c r="Y44" s="275"/>
      <c r="Z44" s="275"/>
      <c r="AA44" s="275">
        <v>2</v>
      </c>
      <c r="AB44" s="275"/>
      <c r="AC44" s="275"/>
      <c r="AD44" s="275"/>
      <c r="AE44" s="275">
        <v>1</v>
      </c>
      <c r="AF44" s="275">
        <v>3</v>
      </c>
      <c r="AG44" s="275"/>
      <c r="AH44" s="275"/>
      <c r="AI44" s="275"/>
      <c r="AJ44" s="275">
        <v>2</v>
      </c>
      <c r="AK44" s="275"/>
      <c r="AL44" s="276">
        <v>0.77780000000000005</v>
      </c>
      <c r="AM44" s="275" t="s">
        <v>284</v>
      </c>
      <c r="AN44" s="427"/>
      <c r="AO44" s="427"/>
      <c r="AP44" s="430"/>
    </row>
    <row r="45" spans="1:42" ht="69.95" customHeight="1">
      <c r="A45" s="459" t="s">
        <v>125</v>
      </c>
      <c r="B45" s="460" t="s">
        <v>365</v>
      </c>
      <c r="C45" s="465" t="s">
        <v>170</v>
      </c>
      <c r="D45" s="466"/>
      <c r="E45" s="471"/>
      <c r="F45" s="465" t="s">
        <v>257</v>
      </c>
      <c r="G45" s="460" t="s">
        <v>257</v>
      </c>
      <c r="H45" s="460"/>
      <c r="I45" s="460"/>
      <c r="J45" s="460" t="s">
        <v>257</v>
      </c>
      <c r="K45" s="460"/>
      <c r="L45" s="461" t="s">
        <v>258</v>
      </c>
      <c r="M45" s="262" t="s">
        <v>366</v>
      </c>
      <c r="N45" s="431" t="s">
        <v>367</v>
      </c>
      <c r="O45" s="457">
        <v>3</v>
      </c>
      <c r="P45" s="457">
        <v>4</v>
      </c>
      <c r="Q45" s="453">
        <f>O45*P45</f>
        <v>12</v>
      </c>
      <c r="R45" s="422" t="s">
        <v>261</v>
      </c>
      <c r="S45" s="286" t="s">
        <v>368</v>
      </c>
      <c r="T45" s="184">
        <v>3</v>
      </c>
      <c r="U45" s="184"/>
      <c r="V45" s="184"/>
      <c r="W45" s="184">
        <v>3</v>
      </c>
      <c r="X45" s="184"/>
      <c r="Y45" s="184"/>
      <c r="Z45" s="184">
        <v>3</v>
      </c>
      <c r="AA45" s="184"/>
      <c r="AB45" s="184"/>
      <c r="AC45" s="184">
        <v>3</v>
      </c>
      <c r="AD45" s="184"/>
      <c r="AE45" s="184"/>
      <c r="AF45" s="184">
        <v>3</v>
      </c>
      <c r="AG45" s="184"/>
      <c r="AH45" s="184"/>
      <c r="AI45" s="184">
        <v>3</v>
      </c>
      <c r="AJ45" s="184"/>
      <c r="AK45" s="184"/>
      <c r="AL45" s="192">
        <f t="shared" ref="AL45:AL72" si="9">SUM(T45:AK45)/(18)</f>
        <v>1</v>
      </c>
      <c r="AM45" s="184" t="s">
        <v>369</v>
      </c>
      <c r="AN45" s="444">
        <v>1</v>
      </c>
      <c r="AO45" s="444">
        <v>4</v>
      </c>
      <c r="AP45" s="422">
        <f t="shared" ref="AP45" si="10">AN45*AO45</f>
        <v>4</v>
      </c>
    </row>
    <row r="46" spans="1:42" ht="69.95" customHeight="1">
      <c r="A46" s="459"/>
      <c r="B46" s="455"/>
      <c r="C46" s="467"/>
      <c r="D46" s="468"/>
      <c r="E46" s="471"/>
      <c r="F46" s="467"/>
      <c r="G46" s="455"/>
      <c r="H46" s="455"/>
      <c r="I46" s="455"/>
      <c r="J46" s="455"/>
      <c r="K46" s="455"/>
      <c r="L46" s="461"/>
      <c r="M46" s="262" t="s">
        <v>370</v>
      </c>
      <c r="N46" s="432"/>
      <c r="O46" s="457"/>
      <c r="P46" s="457"/>
      <c r="Q46" s="454"/>
      <c r="R46" s="423"/>
      <c r="S46" s="287" t="s">
        <v>371</v>
      </c>
      <c r="T46" s="184"/>
      <c r="U46" s="184">
        <v>2</v>
      </c>
      <c r="V46" s="184"/>
      <c r="W46" s="184">
        <v>3</v>
      </c>
      <c r="X46" s="184"/>
      <c r="Y46" s="184"/>
      <c r="Z46" s="184">
        <v>3</v>
      </c>
      <c r="AA46" s="184"/>
      <c r="AB46" s="184"/>
      <c r="AC46" s="184">
        <v>3</v>
      </c>
      <c r="AD46" s="184"/>
      <c r="AE46" s="184"/>
      <c r="AF46" s="184">
        <v>3</v>
      </c>
      <c r="AG46" s="184"/>
      <c r="AH46" s="184"/>
      <c r="AI46" s="184"/>
      <c r="AJ46" s="184">
        <v>2</v>
      </c>
      <c r="AK46" s="184"/>
      <c r="AL46" s="192">
        <f t="shared" si="9"/>
        <v>0.88888888888888884</v>
      </c>
      <c r="AM46" s="184" t="s">
        <v>369</v>
      </c>
      <c r="AN46" s="445"/>
      <c r="AO46" s="445"/>
      <c r="AP46" s="423"/>
    </row>
    <row r="47" spans="1:42" ht="69.95" customHeight="1">
      <c r="A47" s="459"/>
      <c r="B47" s="455"/>
      <c r="C47" s="467"/>
      <c r="D47" s="468"/>
      <c r="E47" s="471"/>
      <c r="F47" s="467"/>
      <c r="G47" s="455"/>
      <c r="H47" s="455"/>
      <c r="I47" s="455"/>
      <c r="J47" s="455"/>
      <c r="K47" s="455"/>
      <c r="L47" s="461"/>
      <c r="M47" s="197" t="s">
        <v>372</v>
      </c>
      <c r="N47" s="432"/>
      <c r="O47" s="457"/>
      <c r="P47" s="457"/>
      <c r="Q47" s="454"/>
      <c r="R47" s="423"/>
      <c r="S47" s="287" t="s">
        <v>373</v>
      </c>
      <c r="T47" s="184">
        <v>3</v>
      </c>
      <c r="U47" s="184"/>
      <c r="V47" s="184"/>
      <c r="W47" s="184">
        <v>3</v>
      </c>
      <c r="X47" s="184"/>
      <c r="Y47" s="184"/>
      <c r="Z47" s="184">
        <v>3</v>
      </c>
      <c r="AA47" s="184"/>
      <c r="AB47" s="184"/>
      <c r="AC47" s="184">
        <v>3</v>
      </c>
      <c r="AD47" s="184"/>
      <c r="AE47" s="184"/>
      <c r="AF47" s="184">
        <v>3</v>
      </c>
      <c r="AG47" s="184"/>
      <c r="AH47" s="184"/>
      <c r="AI47" s="184">
        <v>3</v>
      </c>
      <c r="AJ47" s="184"/>
      <c r="AK47" s="184"/>
      <c r="AL47" s="192">
        <f t="shared" si="9"/>
        <v>1</v>
      </c>
      <c r="AM47" s="184" t="s">
        <v>369</v>
      </c>
      <c r="AN47" s="445"/>
      <c r="AO47" s="445"/>
      <c r="AP47" s="423"/>
    </row>
    <row r="48" spans="1:42" ht="69.95" customHeight="1">
      <c r="A48" s="459"/>
      <c r="B48" s="455"/>
      <c r="C48" s="467"/>
      <c r="D48" s="468"/>
      <c r="E48" s="471"/>
      <c r="F48" s="467"/>
      <c r="G48" s="455"/>
      <c r="H48" s="455"/>
      <c r="I48" s="455"/>
      <c r="J48" s="455"/>
      <c r="K48" s="455"/>
      <c r="L48" s="461"/>
      <c r="M48" s="262" t="s">
        <v>374</v>
      </c>
      <c r="N48" s="432"/>
      <c r="O48" s="457"/>
      <c r="P48" s="457"/>
      <c r="Q48" s="454"/>
      <c r="R48" s="423"/>
      <c r="S48" s="287" t="s">
        <v>375</v>
      </c>
      <c r="T48" s="184">
        <v>3</v>
      </c>
      <c r="U48" s="184"/>
      <c r="V48" s="184"/>
      <c r="W48" s="184"/>
      <c r="X48" s="184"/>
      <c r="Y48" s="184">
        <v>1</v>
      </c>
      <c r="Z48" s="184">
        <v>3</v>
      </c>
      <c r="AA48" s="184"/>
      <c r="AB48" s="184"/>
      <c r="AC48" s="184"/>
      <c r="AD48" s="184"/>
      <c r="AE48" s="184">
        <v>1</v>
      </c>
      <c r="AF48" s="184">
        <v>3</v>
      </c>
      <c r="AG48" s="184"/>
      <c r="AH48" s="184"/>
      <c r="AI48" s="184">
        <v>3</v>
      </c>
      <c r="AJ48" s="184"/>
      <c r="AK48" s="184"/>
      <c r="AL48" s="192">
        <f t="shared" si="9"/>
        <v>0.77777777777777779</v>
      </c>
      <c r="AM48" s="184" t="s">
        <v>369</v>
      </c>
      <c r="AN48" s="445"/>
      <c r="AO48" s="445"/>
      <c r="AP48" s="423"/>
    </row>
    <row r="49" spans="1:42" ht="69.95" customHeight="1">
      <c r="A49" s="459"/>
      <c r="B49" s="455"/>
      <c r="C49" s="467"/>
      <c r="D49" s="468"/>
      <c r="E49" s="471"/>
      <c r="F49" s="467"/>
      <c r="G49" s="455"/>
      <c r="H49" s="455"/>
      <c r="I49" s="455"/>
      <c r="J49" s="455"/>
      <c r="K49" s="455"/>
      <c r="L49" s="461"/>
      <c r="M49" s="197" t="s">
        <v>376</v>
      </c>
      <c r="N49" s="432"/>
      <c r="O49" s="457"/>
      <c r="P49" s="457"/>
      <c r="Q49" s="454"/>
      <c r="R49" s="423"/>
      <c r="S49" s="189" t="s">
        <v>377</v>
      </c>
      <c r="T49" s="184">
        <v>3</v>
      </c>
      <c r="U49" s="184"/>
      <c r="V49" s="184"/>
      <c r="W49" s="184"/>
      <c r="X49" s="184"/>
      <c r="Y49" s="184">
        <v>1</v>
      </c>
      <c r="Z49" s="184">
        <v>3</v>
      </c>
      <c r="AA49" s="184"/>
      <c r="AB49" s="184"/>
      <c r="AC49" s="184"/>
      <c r="AD49" s="184"/>
      <c r="AE49" s="184">
        <v>1</v>
      </c>
      <c r="AF49" s="184">
        <v>3</v>
      </c>
      <c r="AG49" s="184"/>
      <c r="AH49" s="184"/>
      <c r="AI49" s="184">
        <v>3</v>
      </c>
      <c r="AJ49" s="184"/>
      <c r="AK49" s="184"/>
      <c r="AL49" s="192">
        <f t="shared" si="9"/>
        <v>0.77777777777777779</v>
      </c>
      <c r="AM49" s="184" t="s">
        <v>369</v>
      </c>
      <c r="AN49" s="445"/>
      <c r="AO49" s="445"/>
      <c r="AP49" s="423"/>
    </row>
    <row r="50" spans="1:42" ht="69.95" customHeight="1">
      <c r="A50" s="459"/>
      <c r="B50" s="455"/>
      <c r="C50" s="467"/>
      <c r="D50" s="468"/>
      <c r="E50" s="471"/>
      <c r="F50" s="467"/>
      <c r="G50" s="455"/>
      <c r="H50" s="455"/>
      <c r="I50" s="455"/>
      <c r="J50" s="455"/>
      <c r="K50" s="455"/>
      <c r="L50" s="461"/>
      <c r="M50" s="197" t="s">
        <v>378</v>
      </c>
      <c r="N50" s="432"/>
      <c r="O50" s="457"/>
      <c r="P50" s="457"/>
      <c r="Q50" s="454"/>
      <c r="R50" s="423"/>
      <c r="S50" s="265" t="s">
        <v>379</v>
      </c>
      <c r="T50" s="184">
        <v>3</v>
      </c>
      <c r="U50" s="184"/>
      <c r="V50" s="184"/>
      <c r="W50" s="184">
        <v>3</v>
      </c>
      <c r="X50" s="184"/>
      <c r="Y50" s="184"/>
      <c r="Z50" s="184"/>
      <c r="AA50" s="184"/>
      <c r="AB50" s="184">
        <v>1</v>
      </c>
      <c r="AC50" s="184"/>
      <c r="AD50" s="184"/>
      <c r="AE50" s="184">
        <v>1</v>
      </c>
      <c r="AF50" s="184">
        <v>3</v>
      </c>
      <c r="AG50" s="184"/>
      <c r="AH50" s="184"/>
      <c r="AI50" s="184">
        <v>3</v>
      </c>
      <c r="AJ50" s="184"/>
      <c r="AK50" s="184"/>
      <c r="AL50" s="192">
        <f t="shared" si="9"/>
        <v>0.77777777777777779</v>
      </c>
      <c r="AM50" s="184" t="s">
        <v>369</v>
      </c>
      <c r="AN50" s="445"/>
      <c r="AO50" s="445"/>
      <c r="AP50" s="423"/>
    </row>
    <row r="51" spans="1:42" ht="69.95" customHeight="1">
      <c r="A51" s="459"/>
      <c r="B51" s="455"/>
      <c r="C51" s="467"/>
      <c r="D51" s="468"/>
      <c r="E51" s="471"/>
      <c r="F51" s="467"/>
      <c r="G51" s="455"/>
      <c r="H51" s="455"/>
      <c r="I51" s="455"/>
      <c r="J51" s="455"/>
      <c r="K51" s="455"/>
      <c r="L51" s="461"/>
      <c r="M51" s="431" t="s">
        <v>380</v>
      </c>
      <c r="N51" s="432"/>
      <c r="O51" s="457"/>
      <c r="P51" s="457"/>
      <c r="Q51" s="454"/>
      <c r="R51" s="423"/>
      <c r="S51" s="286" t="s">
        <v>381</v>
      </c>
      <c r="T51" s="184">
        <v>3</v>
      </c>
      <c r="U51" s="184"/>
      <c r="V51" s="184"/>
      <c r="W51" s="184">
        <v>3</v>
      </c>
      <c r="X51" s="184"/>
      <c r="Y51" s="184"/>
      <c r="Z51" s="184">
        <v>3</v>
      </c>
      <c r="AA51" s="184"/>
      <c r="AB51" s="184"/>
      <c r="AC51" s="184">
        <v>3</v>
      </c>
      <c r="AD51" s="184"/>
      <c r="AE51" s="184"/>
      <c r="AF51" s="184">
        <v>3</v>
      </c>
      <c r="AG51" s="184"/>
      <c r="AH51" s="184"/>
      <c r="AI51" s="184">
        <v>3</v>
      </c>
      <c r="AJ51" s="184"/>
      <c r="AK51" s="184"/>
      <c r="AL51" s="192">
        <f t="shared" si="9"/>
        <v>1</v>
      </c>
      <c r="AM51" s="184" t="s">
        <v>382</v>
      </c>
      <c r="AN51" s="445"/>
      <c r="AO51" s="445"/>
      <c r="AP51" s="423"/>
    </row>
    <row r="52" spans="1:42" ht="69.95" customHeight="1">
      <c r="A52" s="459"/>
      <c r="B52" s="456"/>
      <c r="C52" s="469"/>
      <c r="D52" s="470"/>
      <c r="E52" s="471"/>
      <c r="F52" s="469"/>
      <c r="G52" s="456"/>
      <c r="H52" s="456"/>
      <c r="I52" s="456"/>
      <c r="J52" s="456"/>
      <c r="K52" s="456"/>
      <c r="L52" s="461"/>
      <c r="M52" s="433"/>
      <c r="N52" s="433"/>
      <c r="O52" s="457"/>
      <c r="P52" s="457"/>
      <c r="Q52" s="511"/>
      <c r="R52" s="424"/>
      <c r="S52" s="286" t="s">
        <v>383</v>
      </c>
      <c r="T52" s="184">
        <v>3</v>
      </c>
      <c r="U52" s="184"/>
      <c r="V52" s="184"/>
      <c r="W52" s="184">
        <v>3</v>
      </c>
      <c r="X52" s="184"/>
      <c r="Y52" s="184"/>
      <c r="Z52" s="184">
        <v>3</v>
      </c>
      <c r="AA52" s="184"/>
      <c r="AB52" s="184"/>
      <c r="AC52" s="184">
        <v>3</v>
      </c>
      <c r="AD52" s="184"/>
      <c r="AE52" s="184"/>
      <c r="AF52" s="184">
        <v>3</v>
      </c>
      <c r="AG52" s="184"/>
      <c r="AH52" s="184"/>
      <c r="AI52" s="184">
        <v>3</v>
      </c>
      <c r="AJ52" s="184"/>
      <c r="AK52" s="184"/>
      <c r="AL52" s="192">
        <f t="shared" si="9"/>
        <v>1</v>
      </c>
      <c r="AM52" s="184" t="s">
        <v>369</v>
      </c>
      <c r="AN52" s="462"/>
      <c r="AO52" s="462"/>
      <c r="AP52" s="424"/>
    </row>
    <row r="53" spans="1:42" ht="69.95" customHeight="1">
      <c r="A53" s="556" t="s">
        <v>171</v>
      </c>
      <c r="B53" s="460" t="s">
        <v>365</v>
      </c>
      <c r="C53" s="465" t="s">
        <v>172</v>
      </c>
      <c r="D53" s="466"/>
      <c r="E53" s="471"/>
      <c r="F53" s="465" t="s">
        <v>257</v>
      </c>
      <c r="G53" s="460"/>
      <c r="H53" s="460"/>
      <c r="I53" s="460"/>
      <c r="J53" s="460"/>
      <c r="K53" s="460"/>
      <c r="L53" s="461" t="s">
        <v>258</v>
      </c>
      <c r="M53" s="262" t="s">
        <v>384</v>
      </c>
      <c r="N53" s="431" t="s">
        <v>385</v>
      </c>
      <c r="O53" s="457">
        <v>3</v>
      </c>
      <c r="P53" s="457">
        <v>4</v>
      </c>
      <c r="Q53" s="453">
        <f t="shared" ref="Q53" si="11">O53*P53</f>
        <v>12</v>
      </c>
      <c r="R53" s="422" t="s">
        <v>261</v>
      </c>
      <c r="S53" s="286" t="s">
        <v>386</v>
      </c>
      <c r="T53" s="184">
        <v>3</v>
      </c>
      <c r="U53" s="184"/>
      <c r="V53" s="184"/>
      <c r="W53" s="184"/>
      <c r="X53" s="184"/>
      <c r="Y53" s="184">
        <v>1</v>
      </c>
      <c r="Z53" s="184">
        <v>3</v>
      </c>
      <c r="AA53" s="184"/>
      <c r="AB53" s="184"/>
      <c r="AC53" s="184">
        <v>3</v>
      </c>
      <c r="AD53" s="184"/>
      <c r="AE53" s="184"/>
      <c r="AF53" s="184">
        <v>3</v>
      </c>
      <c r="AG53" s="184"/>
      <c r="AH53" s="184"/>
      <c r="AI53" s="184">
        <v>3</v>
      </c>
      <c r="AJ53" s="184"/>
      <c r="AK53" s="184"/>
      <c r="AL53" s="192">
        <f t="shared" si="9"/>
        <v>0.88888888888888884</v>
      </c>
      <c r="AM53" s="184" t="s">
        <v>369</v>
      </c>
      <c r="AN53" s="444">
        <v>1</v>
      </c>
      <c r="AO53" s="444">
        <v>3</v>
      </c>
      <c r="AP53" s="422">
        <f>AN53*AO53</f>
        <v>3</v>
      </c>
    </row>
    <row r="54" spans="1:42" ht="69.95" customHeight="1">
      <c r="A54" s="556"/>
      <c r="B54" s="455"/>
      <c r="C54" s="467"/>
      <c r="D54" s="468"/>
      <c r="E54" s="471"/>
      <c r="F54" s="467"/>
      <c r="G54" s="455"/>
      <c r="H54" s="455"/>
      <c r="I54" s="455"/>
      <c r="J54" s="455"/>
      <c r="K54" s="455"/>
      <c r="L54" s="461"/>
      <c r="M54" s="262" t="s">
        <v>387</v>
      </c>
      <c r="N54" s="432"/>
      <c r="O54" s="457"/>
      <c r="P54" s="457"/>
      <c r="Q54" s="454"/>
      <c r="R54" s="423"/>
      <c r="S54" s="286" t="s">
        <v>388</v>
      </c>
      <c r="T54" s="184">
        <v>3</v>
      </c>
      <c r="U54" s="184"/>
      <c r="V54" s="184"/>
      <c r="W54" s="184">
        <v>3</v>
      </c>
      <c r="X54" s="184"/>
      <c r="Y54" s="184"/>
      <c r="Z54" s="184">
        <v>3</v>
      </c>
      <c r="AA54" s="184"/>
      <c r="AB54" s="184"/>
      <c r="AC54" s="184">
        <v>3</v>
      </c>
      <c r="AD54" s="184"/>
      <c r="AE54" s="184"/>
      <c r="AF54" s="184">
        <v>3</v>
      </c>
      <c r="AG54" s="184"/>
      <c r="AH54" s="184"/>
      <c r="AI54" s="184">
        <v>3</v>
      </c>
      <c r="AJ54" s="184"/>
      <c r="AK54" s="184"/>
      <c r="AL54" s="192">
        <f t="shared" si="9"/>
        <v>1</v>
      </c>
      <c r="AM54" s="184" t="s">
        <v>369</v>
      </c>
      <c r="AN54" s="445"/>
      <c r="AO54" s="445"/>
      <c r="AP54" s="423"/>
    </row>
    <row r="55" spans="1:42" ht="69.95" customHeight="1">
      <c r="A55" s="556"/>
      <c r="B55" s="455"/>
      <c r="C55" s="467"/>
      <c r="D55" s="468"/>
      <c r="E55" s="557"/>
      <c r="F55" s="467"/>
      <c r="G55" s="455"/>
      <c r="H55" s="455"/>
      <c r="I55" s="455"/>
      <c r="J55" s="456"/>
      <c r="K55" s="455"/>
      <c r="L55" s="460"/>
      <c r="M55" s="288" t="s">
        <v>389</v>
      </c>
      <c r="N55" s="432"/>
      <c r="O55" s="444"/>
      <c r="P55" s="444"/>
      <c r="Q55" s="454"/>
      <c r="R55" s="423"/>
      <c r="S55" s="289" t="s">
        <v>390</v>
      </c>
      <c r="T55" s="184">
        <v>3</v>
      </c>
      <c r="U55" s="184"/>
      <c r="V55" s="184"/>
      <c r="W55" s="184">
        <v>3</v>
      </c>
      <c r="X55" s="184"/>
      <c r="Y55" s="184"/>
      <c r="Z55" s="184">
        <v>3</v>
      </c>
      <c r="AA55" s="184"/>
      <c r="AB55" s="184"/>
      <c r="AC55" s="184"/>
      <c r="AD55" s="184"/>
      <c r="AE55" s="184">
        <v>1</v>
      </c>
      <c r="AF55" s="184">
        <v>3</v>
      </c>
      <c r="AG55" s="184"/>
      <c r="AH55" s="184"/>
      <c r="AI55" s="184">
        <v>3</v>
      </c>
      <c r="AJ55" s="184"/>
      <c r="AK55" s="184"/>
      <c r="AL55" s="290">
        <f t="shared" si="9"/>
        <v>0.88888888888888884</v>
      </c>
      <c r="AM55" s="181" t="s">
        <v>284</v>
      </c>
      <c r="AN55" s="445"/>
      <c r="AO55" s="445"/>
      <c r="AP55" s="424"/>
    </row>
    <row r="56" spans="1:42" ht="69.95" customHeight="1">
      <c r="A56" s="441" t="s">
        <v>185</v>
      </c>
      <c r="B56" s="437" t="s">
        <v>391</v>
      </c>
      <c r="C56" s="446" t="s">
        <v>168</v>
      </c>
      <c r="D56" s="447"/>
      <c r="E56" s="437"/>
      <c r="F56" s="437"/>
      <c r="G56" s="437" t="s">
        <v>257</v>
      </c>
      <c r="H56" s="437"/>
      <c r="I56" s="437"/>
      <c r="J56" s="437"/>
      <c r="K56" s="437"/>
      <c r="L56" s="437" t="s">
        <v>258</v>
      </c>
      <c r="M56" s="273" t="s">
        <v>356</v>
      </c>
      <c r="N56" s="273" t="s">
        <v>357</v>
      </c>
      <c r="O56" s="425">
        <v>3</v>
      </c>
      <c r="P56" s="425">
        <v>4</v>
      </c>
      <c r="Q56" s="440">
        <v>12</v>
      </c>
      <c r="R56" s="425" t="s">
        <v>261</v>
      </c>
      <c r="S56" s="280" t="s">
        <v>392</v>
      </c>
      <c r="T56" s="275">
        <v>3</v>
      </c>
      <c r="U56" s="275"/>
      <c r="V56" s="275"/>
      <c r="W56" s="275"/>
      <c r="X56" s="275"/>
      <c r="Y56" s="275">
        <v>1</v>
      </c>
      <c r="Z56" s="275"/>
      <c r="AA56" s="275">
        <v>2</v>
      </c>
      <c r="AB56" s="275"/>
      <c r="AC56" s="275"/>
      <c r="AD56" s="275"/>
      <c r="AE56" s="275">
        <v>1</v>
      </c>
      <c r="AF56" s="275">
        <v>3</v>
      </c>
      <c r="AG56" s="275"/>
      <c r="AH56" s="275"/>
      <c r="AI56" s="275">
        <v>3</v>
      </c>
      <c r="AJ56" s="275"/>
      <c r="AK56" s="275"/>
      <c r="AL56" s="276">
        <v>0.72219999999999995</v>
      </c>
      <c r="AM56" s="275" t="s">
        <v>393</v>
      </c>
      <c r="AN56" s="444">
        <v>1</v>
      </c>
      <c r="AO56" s="444">
        <v>3</v>
      </c>
      <c r="AP56" s="422">
        <f>AN56*AO56</f>
        <v>3</v>
      </c>
    </row>
    <row r="57" spans="1:42" ht="69.95" customHeight="1">
      <c r="A57" s="442"/>
      <c r="B57" s="438"/>
      <c r="C57" s="448"/>
      <c r="D57" s="449"/>
      <c r="E57" s="438"/>
      <c r="F57" s="438"/>
      <c r="G57" s="438"/>
      <c r="H57" s="438"/>
      <c r="I57" s="438"/>
      <c r="J57" s="438"/>
      <c r="K57" s="438"/>
      <c r="L57" s="438"/>
      <c r="M57" s="273" t="s">
        <v>359</v>
      </c>
      <c r="N57" s="273" t="s">
        <v>360</v>
      </c>
      <c r="O57" s="426"/>
      <c r="P57" s="426"/>
      <c r="Q57" s="440"/>
      <c r="R57" s="426"/>
      <c r="S57" s="199" t="s">
        <v>394</v>
      </c>
      <c r="T57" s="275">
        <v>3</v>
      </c>
      <c r="U57" s="275"/>
      <c r="V57" s="275"/>
      <c r="W57" s="275"/>
      <c r="X57" s="275"/>
      <c r="Y57" s="275">
        <v>1</v>
      </c>
      <c r="Z57" s="275"/>
      <c r="AA57" s="275">
        <v>2</v>
      </c>
      <c r="AB57" s="275"/>
      <c r="AC57" s="275"/>
      <c r="AD57" s="275"/>
      <c r="AE57" s="275">
        <v>1</v>
      </c>
      <c r="AF57" s="275">
        <v>3</v>
      </c>
      <c r="AG57" s="275"/>
      <c r="AH57" s="275"/>
      <c r="AI57" s="275">
        <v>3</v>
      </c>
      <c r="AJ57" s="275"/>
      <c r="AK57" s="275"/>
      <c r="AL57" s="276">
        <v>0.88890000000000002</v>
      </c>
      <c r="AM57" s="275" t="s">
        <v>393</v>
      </c>
      <c r="AN57" s="445"/>
      <c r="AO57" s="445"/>
      <c r="AP57" s="423"/>
    </row>
    <row r="58" spans="1:42" ht="69.95" customHeight="1">
      <c r="A58" s="443"/>
      <c r="B58" s="439"/>
      <c r="C58" s="450"/>
      <c r="D58" s="451"/>
      <c r="E58" s="439"/>
      <c r="F58" s="439"/>
      <c r="G58" s="439"/>
      <c r="H58" s="439"/>
      <c r="I58" s="439"/>
      <c r="J58" s="439"/>
      <c r="K58" s="439"/>
      <c r="L58" s="439"/>
      <c r="M58" s="273" t="s">
        <v>362</v>
      </c>
      <c r="N58" s="273" t="s">
        <v>363</v>
      </c>
      <c r="O58" s="427"/>
      <c r="P58" s="427"/>
      <c r="Q58" s="440"/>
      <c r="R58" s="427"/>
      <c r="S58" s="280" t="s">
        <v>395</v>
      </c>
      <c r="T58" s="275">
        <v>3</v>
      </c>
      <c r="U58" s="275"/>
      <c r="V58" s="275"/>
      <c r="W58" s="275"/>
      <c r="X58" s="275"/>
      <c r="Y58" s="275">
        <v>1</v>
      </c>
      <c r="Z58" s="275"/>
      <c r="AA58" s="275">
        <v>2</v>
      </c>
      <c r="AB58" s="275"/>
      <c r="AC58" s="275"/>
      <c r="AD58" s="275"/>
      <c r="AE58" s="275">
        <v>1</v>
      </c>
      <c r="AF58" s="275">
        <v>3</v>
      </c>
      <c r="AG58" s="275"/>
      <c r="AH58" s="275"/>
      <c r="AI58" s="275"/>
      <c r="AJ58" s="275">
        <v>2</v>
      </c>
      <c r="AK58" s="275"/>
      <c r="AL58" s="276">
        <v>0.77780000000000005</v>
      </c>
      <c r="AM58" s="275" t="s">
        <v>393</v>
      </c>
      <c r="AN58" s="445"/>
      <c r="AO58" s="445"/>
      <c r="AP58" s="424"/>
    </row>
    <row r="59" spans="1:42" ht="69.95" customHeight="1">
      <c r="A59" s="459" t="s">
        <v>174</v>
      </c>
      <c r="B59" s="455" t="s">
        <v>396</v>
      </c>
      <c r="C59" s="467" t="s">
        <v>175</v>
      </c>
      <c r="D59" s="468"/>
      <c r="E59" s="563"/>
      <c r="F59" s="467" t="s">
        <v>112</v>
      </c>
      <c r="G59" s="455"/>
      <c r="H59" s="455"/>
      <c r="I59" s="455"/>
      <c r="J59" s="455"/>
      <c r="K59" s="455"/>
      <c r="L59" s="456" t="s">
        <v>397</v>
      </c>
      <c r="M59" s="201" t="s">
        <v>398</v>
      </c>
      <c r="N59" s="432" t="s">
        <v>399</v>
      </c>
      <c r="O59" s="462">
        <v>3</v>
      </c>
      <c r="P59" s="462">
        <v>4</v>
      </c>
      <c r="Q59" s="454">
        <v>12</v>
      </c>
      <c r="R59" s="423"/>
      <c r="S59" s="291" t="s">
        <v>400</v>
      </c>
      <c r="T59" s="184">
        <v>3</v>
      </c>
      <c r="U59" s="184"/>
      <c r="V59" s="184"/>
      <c r="W59" s="184"/>
      <c r="X59" s="184"/>
      <c r="Y59" s="184">
        <v>1</v>
      </c>
      <c r="Z59" s="184"/>
      <c r="AA59" s="184">
        <v>2</v>
      </c>
      <c r="AB59" s="184"/>
      <c r="AC59" s="184">
        <v>3</v>
      </c>
      <c r="AD59" s="184"/>
      <c r="AE59" s="184"/>
      <c r="AF59" s="184">
        <v>3</v>
      </c>
      <c r="AG59" s="184"/>
      <c r="AH59" s="184"/>
      <c r="AI59" s="184"/>
      <c r="AJ59" s="184">
        <v>2</v>
      </c>
      <c r="AK59" s="184"/>
      <c r="AL59" s="292">
        <f t="shared" si="9"/>
        <v>0.77777777777777779</v>
      </c>
      <c r="AM59" s="200" t="s">
        <v>401</v>
      </c>
      <c r="AN59" s="457">
        <v>2</v>
      </c>
      <c r="AO59" s="457">
        <v>3</v>
      </c>
      <c r="AP59" s="458">
        <v>6</v>
      </c>
    </row>
    <row r="60" spans="1:42" ht="69.95" customHeight="1">
      <c r="A60" s="459"/>
      <c r="B60" s="455"/>
      <c r="C60" s="467"/>
      <c r="D60" s="468"/>
      <c r="E60" s="471"/>
      <c r="F60" s="467"/>
      <c r="G60" s="455"/>
      <c r="H60" s="455"/>
      <c r="I60" s="455"/>
      <c r="J60" s="455"/>
      <c r="K60" s="455"/>
      <c r="L60" s="461"/>
      <c r="M60" s="262" t="s">
        <v>402</v>
      </c>
      <c r="N60" s="432"/>
      <c r="O60" s="457"/>
      <c r="P60" s="457"/>
      <c r="Q60" s="454"/>
      <c r="R60" s="423"/>
      <c r="S60" s="189" t="s">
        <v>403</v>
      </c>
      <c r="T60" s="184">
        <v>3</v>
      </c>
      <c r="U60" s="184"/>
      <c r="V60" s="184"/>
      <c r="W60" s="184">
        <v>3</v>
      </c>
      <c r="X60" s="184"/>
      <c r="Y60" s="184"/>
      <c r="Z60" s="184">
        <v>3</v>
      </c>
      <c r="AA60" s="184"/>
      <c r="AB60" s="184"/>
      <c r="AC60" s="184">
        <v>3</v>
      </c>
      <c r="AD60" s="184"/>
      <c r="AE60" s="184"/>
      <c r="AF60" s="184">
        <v>3</v>
      </c>
      <c r="AG60" s="184"/>
      <c r="AH60" s="184"/>
      <c r="AI60" s="184">
        <v>3</v>
      </c>
      <c r="AJ60" s="184"/>
      <c r="AK60" s="184"/>
      <c r="AL60" s="192">
        <f t="shared" si="9"/>
        <v>1</v>
      </c>
      <c r="AM60" s="184" t="s">
        <v>401</v>
      </c>
      <c r="AN60" s="457"/>
      <c r="AO60" s="457"/>
      <c r="AP60" s="458"/>
    </row>
    <row r="61" spans="1:42" ht="69.95" customHeight="1">
      <c r="A61" s="459"/>
      <c r="B61" s="456"/>
      <c r="C61" s="469"/>
      <c r="D61" s="470"/>
      <c r="E61" s="471"/>
      <c r="F61" s="469"/>
      <c r="G61" s="456"/>
      <c r="H61" s="456"/>
      <c r="I61" s="456"/>
      <c r="J61" s="456"/>
      <c r="K61" s="456"/>
      <c r="L61" s="461"/>
      <c r="M61" s="262" t="s">
        <v>404</v>
      </c>
      <c r="N61" s="433"/>
      <c r="O61" s="457"/>
      <c r="P61" s="457"/>
      <c r="Q61" s="454"/>
      <c r="R61" s="424"/>
      <c r="S61" s="189" t="s">
        <v>405</v>
      </c>
      <c r="T61" s="184">
        <v>3</v>
      </c>
      <c r="U61" s="184"/>
      <c r="V61" s="184"/>
      <c r="W61" s="184">
        <v>3</v>
      </c>
      <c r="X61" s="184"/>
      <c r="Y61" s="184"/>
      <c r="Z61" s="184"/>
      <c r="AA61" s="184">
        <v>2</v>
      </c>
      <c r="AB61" s="184"/>
      <c r="AC61" s="184"/>
      <c r="AD61" s="184"/>
      <c r="AE61" s="184">
        <v>1</v>
      </c>
      <c r="AF61" s="184"/>
      <c r="AG61" s="184">
        <v>2</v>
      </c>
      <c r="AH61" s="184"/>
      <c r="AI61" s="184">
        <v>3</v>
      </c>
      <c r="AJ61" s="184"/>
      <c r="AK61" s="184"/>
      <c r="AL61" s="192">
        <f t="shared" si="9"/>
        <v>0.77777777777777779</v>
      </c>
      <c r="AM61" s="184" t="s">
        <v>401</v>
      </c>
      <c r="AN61" s="457"/>
      <c r="AO61" s="457"/>
      <c r="AP61" s="458"/>
    </row>
    <row r="62" spans="1:42" ht="69.95" customHeight="1">
      <c r="A62" s="459" t="s">
        <v>177</v>
      </c>
      <c r="B62" s="460" t="s">
        <v>396</v>
      </c>
      <c r="C62" s="465" t="s">
        <v>178</v>
      </c>
      <c r="D62" s="466"/>
      <c r="E62" s="471"/>
      <c r="F62" s="465" t="s">
        <v>257</v>
      </c>
      <c r="G62" s="460"/>
      <c r="H62" s="460"/>
      <c r="I62" s="460"/>
      <c r="J62" s="181"/>
      <c r="K62" s="460"/>
      <c r="L62" s="461" t="s">
        <v>258</v>
      </c>
      <c r="M62" s="262" t="s">
        <v>406</v>
      </c>
      <c r="N62" s="431" t="s">
        <v>407</v>
      </c>
      <c r="O62" s="457">
        <v>4</v>
      </c>
      <c r="P62" s="457">
        <v>4</v>
      </c>
      <c r="Q62" s="422">
        <f t="shared" ref="Q62" si="12">O62*P62</f>
        <v>16</v>
      </c>
      <c r="R62" s="422" t="s">
        <v>261</v>
      </c>
      <c r="S62" s="293" t="s">
        <v>408</v>
      </c>
      <c r="T62" s="184">
        <v>3</v>
      </c>
      <c r="U62" s="184"/>
      <c r="V62" s="184"/>
      <c r="W62" s="184">
        <v>3</v>
      </c>
      <c r="X62" s="184"/>
      <c r="Y62" s="184"/>
      <c r="Z62" s="184"/>
      <c r="AA62" s="184">
        <v>2</v>
      </c>
      <c r="AB62" s="184"/>
      <c r="AC62" s="184">
        <v>3</v>
      </c>
      <c r="AD62" s="184"/>
      <c r="AE62" s="184"/>
      <c r="AF62" s="184">
        <v>3</v>
      </c>
      <c r="AG62" s="184"/>
      <c r="AH62" s="184"/>
      <c r="AI62" s="184">
        <v>3</v>
      </c>
      <c r="AJ62" s="184"/>
      <c r="AK62" s="184"/>
      <c r="AL62" s="192">
        <f t="shared" si="9"/>
        <v>0.94444444444444442</v>
      </c>
      <c r="AM62" s="184" t="s">
        <v>409</v>
      </c>
      <c r="AN62" s="444">
        <v>3</v>
      </c>
      <c r="AO62" s="444">
        <v>3</v>
      </c>
      <c r="AP62" s="422">
        <f t="shared" ref="AP62" si="13">AN62*AO62</f>
        <v>9</v>
      </c>
    </row>
    <row r="63" spans="1:42" ht="69.95" customHeight="1">
      <c r="A63" s="459"/>
      <c r="B63" s="455"/>
      <c r="C63" s="467"/>
      <c r="D63" s="468"/>
      <c r="E63" s="471"/>
      <c r="F63" s="467"/>
      <c r="G63" s="455"/>
      <c r="H63" s="455"/>
      <c r="I63" s="455"/>
      <c r="J63" s="193"/>
      <c r="K63" s="455"/>
      <c r="L63" s="461"/>
      <c r="M63" s="431" t="s">
        <v>410</v>
      </c>
      <c r="N63" s="432"/>
      <c r="O63" s="457"/>
      <c r="P63" s="457"/>
      <c r="Q63" s="423"/>
      <c r="R63" s="423"/>
      <c r="S63" s="293" t="s">
        <v>411</v>
      </c>
      <c r="T63" s="184">
        <v>3</v>
      </c>
      <c r="U63" s="184"/>
      <c r="V63" s="184"/>
      <c r="W63" s="184">
        <v>3</v>
      </c>
      <c r="X63" s="184"/>
      <c r="Y63" s="184"/>
      <c r="Z63" s="184"/>
      <c r="AA63" s="184">
        <v>2</v>
      </c>
      <c r="AB63" s="184"/>
      <c r="AC63" s="184">
        <v>3</v>
      </c>
      <c r="AD63" s="184"/>
      <c r="AE63" s="184"/>
      <c r="AF63" s="184">
        <v>3</v>
      </c>
      <c r="AG63" s="184"/>
      <c r="AH63" s="184"/>
      <c r="AI63" s="184"/>
      <c r="AJ63" s="184">
        <v>2</v>
      </c>
      <c r="AK63" s="184"/>
      <c r="AL63" s="192">
        <f t="shared" si="9"/>
        <v>0.88888888888888884</v>
      </c>
      <c r="AM63" s="184" t="s">
        <v>412</v>
      </c>
      <c r="AN63" s="445"/>
      <c r="AO63" s="445"/>
      <c r="AP63" s="423"/>
    </row>
    <row r="64" spans="1:42" ht="69.95" customHeight="1">
      <c r="A64" s="459"/>
      <c r="B64" s="455"/>
      <c r="C64" s="467"/>
      <c r="D64" s="468"/>
      <c r="E64" s="471"/>
      <c r="F64" s="467"/>
      <c r="G64" s="455"/>
      <c r="H64" s="455"/>
      <c r="I64" s="455"/>
      <c r="J64" s="193"/>
      <c r="K64" s="455"/>
      <c r="L64" s="461"/>
      <c r="M64" s="433"/>
      <c r="N64" s="432"/>
      <c r="O64" s="457"/>
      <c r="P64" s="457"/>
      <c r="Q64" s="423"/>
      <c r="R64" s="423"/>
      <c r="S64" s="293" t="s">
        <v>413</v>
      </c>
      <c r="T64" s="184">
        <v>3</v>
      </c>
      <c r="U64" s="184"/>
      <c r="V64" s="184"/>
      <c r="W64" s="184">
        <v>3</v>
      </c>
      <c r="X64" s="184"/>
      <c r="Y64" s="184"/>
      <c r="Z64" s="184"/>
      <c r="AA64" s="184">
        <v>2</v>
      </c>
      <c r="AB64" s="184"/>
      <c r="AC64" s="184">
        <v>3</v>
      </c>
      <c r="AD64" s="184"/>
      <c r="AE64" s="184"/>
      <c r="AF64" s="184">
        <v>3</v>
      </c>
      <c r="AG64" s="184"/>
      <c r="AH64" s="184"/>
      <c r="AI64" s="184"/>
      <c r="AJ64" s="184">
        <v>2</v>
      </c>
      <c r="AK64" s="184"/>
      <c r="AL64" s="192">
        <f t="shared" si="9"/>
        <v>0.88888888888888884</v>
      </c>
      <c r="AM64" s="184" t="s">
        <v>414</v>
      </c>
      <c r="AN64" s="445"/>
      <c r="AO64" s="445"/>
      <c r="AP64" s="423"/>
    </row>
    <row r="65" spans="1:42" ht="69.95" customHeight="1">
      <c r="A65" s="459"/>
      <c r="B65" s="455"/>
      <c r="C65" s="467"/>
      <c r="D65" s="468"/>
      <c r="E65" s="471"/>
      <c r="F65" s="467"/>
      <c r="G65" s="455"/>
      <c r="H65" s="455"/>
      <c r="I65" s="455"/>
      <c r="J65" s="193"/>
      <c r="K65" s="455"/>
      <c r="L65" s="461"/>
      <c r="M65" s="262" t="s">
        <v>415</v>
      </c>
      <c r="N65" s="432"/>
      <c r="O65" s="457"/>
      <c r="P65" s="457"/>
      <c r="Q65" s="423"/>
      <c r="R65" s="423"/>
      <c r="S65" s="293" t="s">
        <v>416</v>
      </c>
      <c r="T65" s="184">
        <v>3</v>
      </c>
      <c r="U65" s="184"/>
      <c r="V65" s="184"/>
      <c r="W65" s="184">
        <v>3</v>
      </c>
      <c r="X65" s="184"/>
      <c r="Y65" s="184"/>
      <c r="Z65" s="184"/>
      <c r="AA65" s="184">
        <v>2</v>
      </c>
      <c r="AB65" s="184"/>
      <c r="AC65" s="184">
        <v>3</v>
      </c>
      <c r="AD65" s="184"/>
      <c r="AE65" s="184"/>
      <c r="AF65" s="184">
        <v>3</v>
      </c>
      <c r="AG65" s="184"/>
      <c r="AH65" s="184"/>
      <c r="AI65" s="184">
        <v>3</v>
      </c>
      <c r="AJ65" s="184"/>
      <c r="AK65" s="184"/>
      <c r="AL65" s="192">
        <f t="shared" si="9"/>
        <v>0.94444444444444442</v>
      </c>
      <c r="AM65" s="184" t="s">
        <v>409</v>
      </c>
      <c r="AN65" s="445"/>
      <c r="AO65" s="445"/>
      <c r="AP65" s="423"/>
    </row>
    <row r="66" spans="1:42" ht="69.95" customHeight="1">
      <c r="A66" s="459"/>
      <c r="B66" s="456"/>
      <c r="C66" s="469"/>
      <c r="D66" s="470"/>
      <c r="E66" s="471"/>
      <c r="F66" s="469"/>
      <c r="G66" s="456"/>
      <c r="H66" s="456"/>
      <c r="I66" s="456"/>
      <c r="J66" s="200"/>
      <c r="K66" s="456"/>
      <c r="L66" s="461"/>
      <c r="M66" s="262" t="s">
        <v>417</v>
      </c>
      <c r="N66" s="433"/>
      <c r="O66" s="457"/>
      <c r="P66" s="457"/>
      <c r="Q66" s="424"/>
      <c r="R66" s="424"/>
      <c r="S66" s="293" t="s">
        <v>418</v>
      </c>
      <c r="T66" s="184">
        <v>3</v>
      </c>
      <c r="U66" s="184"/>
      <c r="V66" s="184"/>
      <c r="W66" s="184">
        <v>3</v>
      </c>
      <c r="X66" s="184"/>
      <c r="Y66" s="184"/>
      <c r="Z66" s="184"/>
      <c r="AA66" s="184">
        <v>2</v>
      </c>
      <c r="AB66" s="184"/>
      <c r="AC66" s="184">
        <v>3</v>
      </c>
      <c r="AD66" s="184"/>
      <c r="AE66" s="184"/>
      <c r="AF66" s="184">
        <v>3</v>
      </c>
      <c r="AG66" s="184"/>
      <c r="AH66" s="184"/>
      <c r="AI66" s="184"/>
      <c r="AJ66" s="184">
        <v>2</v>
      </c>
      <c r="AK66" s="184"/>
      <c r="AL66" s="192">
        <f t="shared" si="9"/>
        <v>0.88888888888888884</v>
      </c>
      <c r="AM66" s="184" t="s">
        <v>419</v>
      </c>
      <c r="AN66" s="462"/>
      <c r="AO66" s="462"/>
      <c r="AP66" s="424"/>
    </row>
    <row r="67" spans="1:42" ht="69.95" customHeight="1">
      <c r="A67" s="452" t="s">
        <v>179</v>
      </c>
      <c r="B67" s="461" t="s">
        <v>396</v>
      </c>
      <c r="C67" s="461" t="s">
        <v>420</v>
      </c>
      <c r="D67" s="461"/>
      <c r="E67" s="461"/>
      <c r="F67" s="461" t="s">
        <v>257</v>
      </c>
      <c r="G67" s="461" t="s">
        <v>257</v>
      </c>
      <c r="H67" s="461"/>
      <c r="I67" s="461"/>
      <c r="J67" s="461"/>
      <c r="K67" s="461"/>
      <c r="L67" s="461" t="s">
        <v>421</v>
      </c>
      <c r="M67" s="262" t="s">
        <v>422</v>
      </c>
      <c r="N67" s="431" t="s">
        <v>423</v>
      </c>
      <c r="O67" s="444">
        <v>3</v>
      </c>
      <c r="P67" s="444">
        <v>3</v>
      </c>
      <c r="Q67" s="422">
        <f t="shared" ref="Q67" si="14">O67*P67</f>
        <v>9</v>
      </c>
      <c r="R67" s="422" t="s">
        <v>261</v>
      </c>
      <c r="S67" s="262" t="s">
        <v>424</v>
      </c>
      <c r="T67" s="184"/>
      <c r="U67" s="184">
        <v>2</v>
      </c>
      <c r="V67" s="184"/>
      <c r="W67" s="184">
        <v>3</v>
      </c>
      <c r="X67" s="184"/>
      <c r="Y67" s="184"/>
      <c r="Z67" s="184">
        <v>3</v>
      </c>
      <c r="AA67" s="184"/>
      <c r="AB67" s="184"/>
      <c r="AC67" s="184"/>
      <c r="AD67" s="184"/>
      <c r="AE67" s="184">
        <v>1</v>
      </c>
      <c r="AF67" s="184">
        <v>3</v>
      </c>
      <c r="AG67" s="184"/>
      <c r="AH67" s="184"/>
      <c r="AI67" s="184"/>
      <c r="AJ67" s="184">
        <v>2</v>
      </c>
      <c r="AK67" s="184"/>
      <c r="AL67" s="294">
        <f t="shared" si="9"/>
        <v>0.77777777777777779</v>
      </c>
      <c r="AM67" s="184" t="s">
        <v>425</v>
      </c>
      <c r="AN67" s="444">
        <v>2</v>
      </c>
      <c r="AO67" s="444">
        <v>2</v>
      </c>
      <c r="AP67" s="422">
        <f t="shared" ref="AP67" si="15">AN67*AO67</f>
        <v>4</v>
      </c>
    </row>
    <row r="68" spans="1:42" ht="69.95" customHeight="1">
      <c r="A68" s="452"/>
      <c r="B68" s="461"/>
      <c r="C68" s="461"/>
      <c r="D68" s="461"/>
      <c r="E68" s="461"/>
      <c r="F68" s="461"/>
      <c r="G68" s="461"/>
      <c r="H68" s="461"/>
      <c r="I68" s="461"/>
      <c r="J68" s="461"/>
      <c r="K68" s="461"/>
      <c r="L68" s="461"/>
      <c r="M68" s="262" t="s">
        <v>426</v>
      </c>
      <c r="N68" s="432"/>
      <c r="O68" s="445"/>
      <c r="P68" s="445"/>
      <c r="Q68" s="423"/>
      <c r="R68" s="423"/>
      <c r="S68" s="262" t="s">
        <v>427</v>
      </c>
      <c r="T68" s="295">
        <v>3</v>
      </c>
      <c r="U68" s="296"/>
      <c r="V68" s="184"/>
      <c r="W68" s="184">
        <v>3</v>
      </c>
      <c r="X68" s="184"/>
      <c r="Y68" s="184"/>
      <c r="Z68" s="184">
        <v>3</v>
      </c>
      <c r="AA68" s="184"/>
      <c r="AB68" s="184"/>
      <c r="AC68" s="184"/>
      <c r="AD68" s="184"/>
      <c r="AE68" s="184">
        <v>1</v>
      </c>
      <c r="AF68" s="184"/>
      <c r="AG68" s="184">
        <v>2</v>
      </c>
      <c r="AH68" s="184"/>
      <c r="AI68" s="184">
        <v>3</v>
      </c>
      <c r="AJ68" s="184"/>
      <c r="AK68" s="184"/>
      <c r="AL68" s="294">
        <f>SUM(T68:AK68)/(18)</f>
        <v>0.83333333333333337</v>
      </c>
      <c r="AM68" s="184" t="s">
        <v>428</v>
      </c>
      <c r="AN68" s="445"/>
      <c r="AO68" s="445"/>
      <c r="AP68" s="423"/>
    </row>
    <row r="69" spans="1:42" ht="69.95" customHeight="1">
      <c r="A69" s="452"/>
      <c r="B69" s="461"/>
      <c r="C69" s="461"/>
      <c r="D69" s="461"/>
      <c r="E69" s="461"/>
      <c r="F69" s="461"/>
      <c r="G69" s="461"/>
      <c r="H69" s="461"/>
      <c r="I69" s="461"/>
      <c r="J69" s="461"/>
      <c r="K69" s="461"/>
      <c r="L69" s="461"/>
      <c r="M69" s="262" t="s">
        <v>429</v>
      </c>
      <c r="N69" s="432"/>
      <c r="O69" s="445"/>
      <c r="P69" s="445"/>
      <c r="Q69" s="423"/>
      <c r="R69" s="423"/>
      <c r="S69" s="262" t="s">
        <v>430</v>
      </c>
      <c r="T69" s="184">
        <v>3</v>
      </c>
      <c r="U69" s="184"/>
      <c r="V69" s="184"/>
      <c r="W69" s="184">
        <v>3</v>
      </c>
      <c r="X69" s="184"/>
      <c r="Y69" s="184"/>
      <c r="Z69" s="184">
        <v>3</v>
      </c>
      <c r="AA69" s="184"/>
      <c r="AB69" s="184"/>
      <c r="AC69" s="184"/>
      <c r="AD69" s="184"/>
      <c r="AE69" s="184">
        <v>1</v>
      </c>
      <c r="AF69" s="184">
        <v>3</v>
      </c>
      <c r="AG69" s="184"/>
      <c r="AH69" s="184"/>
      <c r="AI69" s="184">
        <v>3</v>
      </c>
      <c r="AJ69" s="184"/>
      <c r="AK69" s="184"/>
      <c r="AL69" s="294">
        <f t="shared" si="9"/>
        <v>0.88888888888888884</v>
      </c>
      <c r="AM69" s="184" t="s">
        <v>284</v>
      </c>
      <c r="AN69" s="445"/>
      <c r="AO69" s="445"/>
      <c r="AP69" s="423"/>
    </row>
    <row r="70" spans="1:42" ht="69.95" customHeight="1">
      <c r="A70" s="452"/>
      <c r="B70" s="461"/>
      <c r="C70" s="461"/>
      <c r="D70" s="461"/>
      <c r="E70" s="461"/>
      <c r="F70" s="461"/>
      <c r="G70" s="461"/>
      <c r="H70" s="461"/>
      <c r="I70" s="461"/>
      <c r="J70" s="461"/>
      <c r="K70" s="461"/>
      <c r="L70" s="461"/>
      <c r="M70" s="262" t="s">
        <v>431</v>
      </c>
      <c r="N70" s="433"/>
      <c r="O70" s="462"/>
      <c r="P70" s="462"/>
      <c r="Q70" s="424"/>
      <c r="R70" s="424"/>
      <c r="S70" s="262" t="s">
        <v>432</v>
      </c>
      <c r="T70" s="184">
        <v>3</v>
      </c>
      <c r="U70" s="184"/>
      <c r="V70" s="184"/>
      <c r="W70" s="184"/>
      <c r="X70" s="184"/>
      <c r="Y70" s="184">
        <v>1</v>
      </c>
      <c r="Z70" s="184">
        <v>3</v>
      </c>
      <c r="AA70" s="184"/>
      <c r="AB70" s="184"/>
      <c r="AC70" s="184"/>
      <c r="AD70" s="184"/>
      <c r="AE70" s="184">
        <v>1</v>
      </c>
      <c r="AF70" s="184">
        <v>3</v>
      </c>
      <c r="AG70" s="184"/>
      <c r="AH70" s="184"/>
      <c r="AI70" s="184"/>
      <c r="AJ70" s="184">
        <v>2</v>
      </c>
      <c r="AK70" s="184"/>
      <c r="AL70" s="294">
        <f t="shared" si="9"/>
        <v>0.72222222222222221</v>
      </c>
      <c r="AM70" s="297" t="s">
        <v>428</v>
      </c>
      <c r="AN70" s="462"/>
      <c r="AO70" s="462"/>
      <c r="AP70" s="424"/>
    </row>
    <row r="71" spans="1:42" ht="69.95" customHeight="1">
      <c r="A71" s="441" t="s">
        <v>433</v>
      </c>
      <c r="B71" s="437" t="s">
        <v>396</v>
      </c>
      <c r="C71" s="446" t="s">
        <v>168</v>
      </c>
      <c r="D71" s="447"/>
      <c r="E71" s="437"/>
      <c r="F71" s="437"/>
      <c r="G71" s="437" t="s">
        <v>257</v>
      </c>
      <c r="H71" s="437"/>
      <c r="I71" s="437"/>
      <c r="J71" s="437"/>
      <c r="K71" s="437"/>
      <c r="L71" s="437" t="s">
        <v>258</v>
      </c>
      <c r="M71" s="273" t="s">
        <v>356</v>
      </c>
      <c r="N71" s="434" t="s">
        <v>434</v>
      </c>
      <c r="O71" s="425">
        <v>3</v>
      </c>
      <c r="P71" s="425">
        <v>4</v>
      </c>
      <c r="Q71" s="453">
        <v>12</v>
      </c>
      <c r="R71" s="425" t="s">
        <v>261</v>
      </c>
      <c r="S71" s="280" t="s">
        <v>435</v>
      </c>
      <c r="T71" s="275">
        <v>3</v>
      </c>
      <c r="U71" s="275"/>
      <c r="V71" s="275"/>
      <c r="W71" s="275"/>
      <c r="X71" s="275"/>
      <c r="Y71" s="275">
        <v>1</v>
      </c>
      <c r="Z71" s="275"/>
      <c r="AA71" s="275">
        <v>2</v>
      </c>
      <c r="AB71" s="275"/>
      <c r="AC71" s="275"/>
      <c r="AD71" s="275"/>
      <c r="AE71" s="275">
        <v>1</v>
      </c>
      <c r="AF71" s="275">
        <v>3</v>
      </c>
      <c r="AG71" s="275"/>
      <c r="AH71" s="275"/>
      <c r="AI71" s="275">
        <v>3</v>
      </c>
      <c r="AJ71" s="275"/>
      <c r="AK71" s="275"/>
      <c r="AL71" s="192">
        <f t="shared" si="9"/>
        <v>0.72222222222222221</v>
      </c>
      <c r="AM71" s="275" t="s">
        <v>428</v>
      </c>
      <c r="AN71" s="425">
        <v>2</v>
      </c>
      <c r="AO71" s="425">
        <v>3</v>
      </c>
      <c r="AP71" s="428">
        <v>3</v>
      </c>
    </row>
    <row r="72" spans="1:42" ht="69.95" customHeight="1">
      <c r="A72" s="442"/>
      <c r="B72" s="438"/>
      <c r="C72" s="448"/>
      <c r="D72" s="449"/>
      <c r="E72" s="438"/>
      <c r="F72" s="438"/>
      <c r="G72" s="438"/>
      <c r="H72" s="438"/>
      <c r="I72" s="438"/>
      <c r="J72" s="438"/>
      <c r="K72" s="438"/>
      <c r="L72" s="438"/>
      <c r="M72" s="273" t="s">
        <v>359</v>
      </c>
      <c r="N72" s="435"/>
      <c r="O72" s="426"/>
      <c r="P72" s="426"/>
      <c r="Q72" s="454"/>
      <c r="R72" s="426"/>
      <c r="S72" s="199" t="s">
        <v>436</v>
      </c>
      <c r="T72" s="275">
        <v>3</v>
      </c>
      <c r="U72" s="275"/>
      <c r="V72" s="275"/>
      <c r="W72" s="275"/>
      <c r="X72" s="275"/>
      <c r="Y72" s="275">
        <v>1</v>
      </c>
      <c r="Z72" s="275">
        <v>3</v>
      </c>
      <c r="AA72" s="275"/>
      <c r="AB72" s="275"/>
      <c r="AC72" s="275"/>
      <c r="AD72" s="275"/>
      <c r="AE72" s="275">
        <v>1</v>
      </c>
      <c r="AF72" s="275">
        <v>3</v>
      </c>
      <c r="AG72" s="275"/>
      <c r="AH72" s="275"/>
      <c r="AI72" s="275">
        <v>3</v>
      </c>
      <c r="AJ72" s="275"/>
      <c r="AK72" s="275"/>
      <c r="AL72" s="192">
        <f t="shared" si="9"/>
        <v>0.77777777777777779</v>
      </c>
      <c r="AM72" s="275" t="s">
        <v>437</v>
      </c>
      <c r="AN72" s="426"/>
      <c r="AO72" s="426"/>
      <c r="AP72" s="429"/>
    </row>
    <row r="73" spans="1:42" ht="69.95" customHeight="1">
      <c r="A73" s="443"/>
      <c r="B73" s="439"/>
      <c r="C73" s="450"/>
      <c r="D73" s="451"/>
      <c r="E73" s="439"/>
      <c r="F73" s="439"/>
      <c r="G73" s="439"/>
      <c r="H73" s="439"/>
      <c r="I73" s="439"/>
      <c r="J73" s="439"/>
      <c r="K73" s="439"/>
      <c r="L73" s="439"/>
      <c r="M73" s="273" t="s">
        <v>362</v>
      </c>
      <c r="N73" s="436"/>
      <c r="O73" s="427"/>
      <c r="P73" s="427"/>
      <c r="Q73" s="454"/>
      <c r="R73" s="427"/>
      <c r="S73" s="280" t="s">
        <v>438</v>
      </c>
      <c r="T73" s="275">
        <v>3</v>
      </c>
      <c r="U73" s="275"/>
      <c r="V73" s="275"/>
      <c r="W73" s="275"/>
      <c r="X73" s="275"/>
      <c r="Y73" s="275">
        <v>1</v>
      </c>
      <c r="Z73" s="275">
        <v>3</v>
      </c>
      <c r="AA73" s="275"/>
      <c r="AB73" s="275"/>
      <c r="AC73" s="275"/>
      <c r="AD73" s="275"/>
      <c r="AE73" s="275">
        <v>1</v>
      </c>
      <c r="AF73" s="275">
        <v>3</v>
      </c>
      <c r="AG73" s="275"/>
      <c r="AH73" s="275"/>
      <c r="AI73" s="275"/>
      <c r="AJ73" s="275">
        <v>2</v>
      </c>
      <c r="AK73" s="275"/>
      <c r="AL73" s="192">
        <f>SUM(T73:AK73)/(18)</f>
        <v>0.72222222222222221</v>
      </c>
      <c r="AM73" s="275" t="s">
        <v>437</v>
      </c>
      <c r="AN73" s="427"/>
      <c r="AO73" s="427"/>
      <c r="AP73" s="430"/>
    </row>
    <row r="74" spans="1:42" ht="69.95" customHeight="1">
      <c r="A74" s="452" t="s">
        <v>181</v>
      </c>
      <c r="B74" s="461" t="s">
        <v>396</v>
      </c>
      <c r="C74" s="461" t="s">
        <v>439</v>
      </c>
      <c r="D74" s="461"/>
      <c r="E74" s="461"/>
      <c r="F74" s="461" t="s">
        <v>257</v>
      </c>
      <c r="G74" s="461"/>
      <c r="H74" s="461"/>
      <c r="I74" s="461"/>
      <c r="J74" s="460"/>
      <c r="K74" s="461"/>
      <c r="L74" s="461" t="s">
        <v>302</v>
      </c>
      <c r="M74" s="262" t="s">
        <v>440</v>
      </c>
      <c r="N74" s="558" t="s">
        <v>441</v>
      </c>
      <c r="O74" s="444">
        <v>3</v>
      </c>
      <c r="P74" s="457">
        <v>3</v>
      </c>
      <c r="Q74" s="422">
        <f>O74*P74</f>
        <v>9</v>
      </c>
      <c r="R74" s="458" t="s">
        <v>261</v>
      </c>
      <c r="S74" s="197" t="s">
        <v>442</v>
      </c>
      <c r="T74" s="184">
        <v>3</v>
      </c>
      <c r="U74" s="184"/>
      <c r="V74" s="184"/>
      <c r="W74" s="184">
        <v>3</v>
      </c>
      <c r="X74" s="184"/>
      <c r="Y74" s="184"/>
      <c r="Z74" s="184"/>
      <c r="AA74" s="184">
        <v>2</v>
      </c>
      <c r="AB74" s="184"/>
      <c r="AC74" s="184">
        <v>3</v>
      </c>
      <c r="AD74" s="184"/>
      <c r="AE74" s="184"/>
      <c r="AF74" s="184">
        <v>3</v>
      </c>
      <c r="AG74" s="184"/>
      <c r="AH74" s="184"/>
      <c r="AI74" s="184">
        <v>3</v>
      </c>
      <c r="AJ74" s="184"/>
      <c r="AK74" s="184"/>
      <c r="AL74" s="192">
        <f>SUM(T74:AK74)/(18)</f>
        <v>0.94444444444444442</v>
      </c>
      <c r="AM74" s="184" t="s">
        <v>443</v>
      </c>
      <c r="AN74" s="457">
        <v>2</v>
      </c>
      <c r="AO74" s="457">
        <v>2</v>
      </c>
      <c r="AP74" s="458">
        <f t="shared" ref="AP74" si="16">AN74*AO74</f>
        <v>4</v>
      </c>
    </row>
    <row r="75" spans="1:42" ht="69.95" customHeight="1">
      <c r="A75" s="452"/>
      <c r="B75" s="461"/>
      <c r="C75" s="461"/>
      <c r="D75" s="461"/>
      <c r="E75" s="461"/>
      <c r="F75" s="461"/>
      <c r="G75" s="461"/>
      <c r="H75" s="461"/>
      <c r="I75" s="461"/>
      <c r="J75" s="455"/>
      <c r="K75" s="461"/>
      <c r="L75" s="461"/>
      <c r="M75" s="262" t="s">
        <v>444</v>
      </c>
      <c r="N75" s="558"/>
      <c r="O75" s="445"/>
      <c r="P75" s="457"/>
      <c r="Q75" s="423"/>
      <c r="R75" s="458"/>
      <c r="S75" s="197" t="s">
        <v>445</v>
      </c>
      <c r="T75" s="184">
        <v>3</v>
      </c>
      <c r="U75" s="184"/>
      <c r="V75" s="184"/>
      <c r="W75" s="184">
        <v>3</v>
      </c>
      <c r="X75" s="184"/>
      <c r="Y75" s="184"/>
      <c r="Z75" s="184"/>
      <c r="AA75" s="184">
        <v>2</v>
      </c>
      <c r="AB75" s="184"/>
      <c r="AC75" s="184">
        <v>3</v>
      </c>
      <c r="AD75" s="184"/>
      <c r="AE75" s="184"/>
      <c r="AF75" s="184">
        <v>3</v>
      </c>
      <c r="AG75" s="184"/>
      <c r="AH75" s="184"/>
      <c r="AI75" s="184">
        <v>3</v>
      </c>
      <c r="AJ75" s="184"/>
      <c r="AK75" s="184"/>
      <c r="AL75" s="192">
        <f t="shared" ref="AL75:AL77" si="17">SUM(T75:AK75)/(18)</f>
        <v>0.94444444444444442</v>
      </c>
      <c r="AM75" s="184" t="s">
        <v>446</v>
      </c>
      <c r="AN75" s="457"/>
      <c r="AO75" s="457"/>
      <c r="AP75" s="458"/>
    </row>
    <row r="76" spans="1:42" ht="69.95" customHeight="1">
      <c r="A76" s="452"/>
      <c r="B76" s="461"/>
      <c r="C76" s="461"/>
      <c r="D76" s="461"/>
      <c r="E76" s="461"/>
      <c r="F76" s="461"/>
      <c r="G76" s="461"/>
      <c r="H76" s="461"/>
      <c r="I76" s="461"/>
      <c r="J76" s="455"/>
      <c r="K76" s="461"/>
      <c r="L76" s="461"/>
      <c r="M76" s="431" t="s">
        <v>447</v>
      </c>
      <c r="N76" s="558"/>
      <c r="O76" s="445"/>
      <c r="P76" s="457"/>
      <c r="Q76" s="423"/>
      <c r="R76" s="458"/>
      <c r="S76" s="197" t="s">
        <v>448</v>
      </c>
      <c r="T76" s="184">
        <v>3</v>
      </c>
      <c r="U76" s="184"/>
      <c r="V76" s="184"/>
      <c r="W76" s="184">
        <v>3</v>
      </c>
      <c r="X76" s="184"/>
      <c r="Y76" s="184"/>
      <c r="Z76" s="184"/>
      <c r="AA76" s="184">
        <v>2</v>
      </c>
      <c r="AB76" s="184"/>
      <c r="AC76" s="184"/>
      <c r="AD76" s="184"/>
      <c r="AE76" s="184">
        <v>1</v>
      </c>
      <c r="AF76" s="184"/>
      <c r="AG76" s="184">
        <v>2</v>
      </c>
      <c r="AH76" s="184"/>
      <c r="AI76" s="184">
        <v>3</v>
      </c>
      <c r="AJ76" s="184"/>
      <c r="AK76" s="184"/>
      <c r="AL76" s="192">
        <f t="shared" si="17"/>
        <v>0.77777777777777779</v>
      </c>
      <c r="AM76" s="184" t="s">
        <v>449</v>
      </c>
      <c r="AN76" s="457"/>
      <c r="AO76" s="457"/>
      <c r="AP76" s="458"/>
    </row>
    <row r="77" spans="1:42" ht="69.95" customHeight="1">
      <c r="A77" s="452"/>
      <c r="B77" s="461"/>
      <c r="C77" s="461"/>
      <c r="D77" s="461"/>
      <c r="E77" s="461"/>
      <c r="F77" s="461"/>
      <c r="G77" s="461"/>
      <c r="H77" s="461"/>
      <c r="I77" s="461"/>
      <c r="J77" s="456"/>
      <c r="K77" s="461"/>
      <c r="L77" s="461"/>
      <c r="M77" s="433"/>
      <c r="N77" s="558"/>
      <c r="O77" s="462"/>
      <c r="P77" s="457"/>
      <c r="Q77" s="424"/>
      <c r="R77" s="458"/>
      <c r="S77" s="197" t="s">
        <v>450</v>
      </c>
      <c r="T77" s="184">
        <v>3</v>
      </c>
      <c r="U77" s="184"/>
      <c r="V77" s="184"/>
      <c r="W77" s="184">
        <v>3</v>
      </c>
      <c r="X77" s="184"/>
      <c r="Y77" s="184"/>
      <c r="Z77" s="184"/>
      <c r="AA77" s="184">
        <v>2</v>
      </c>
      <c r="AB77" s="184"/>
      <c r="AC77" s="184"/>
      <c r="AD77" s="184"/>
      <c r="AE77" s="184">
        <v>1</v>
      </c>
      <c r="AF77" s="184"/>
      <c r="AG77" s="184">
        <v>2</v>
      </c>
      <c r="AH77" s="184"/>
      <c r="AI77" s="184">
        <v>3</v>
      </c>
      <c r="AJ77" s="184"/>
      <c r="AK77" s="184"/>
      <c r="AL77" s="192">
        <f t="shared" si="17"/>
        <v>0.77777777777777779</v>
      </c>
      <c r="AM77" s="184" t="s">
        <v>446</v>
      </c>
      <c r="AN77" s="457"/>
      <c r="AO77" s="457"/>
      <c r="AP77" s="458"/>
    </row>
    <row r="78" spans="1:42" ht="69.95" customHeight="1">
      <c r="A78" s="298"/>
      <c r="B78" s="181"/>
      <c r="C78" s="182"/>
      <c r="D78" s="183"/>
      <c r="E78" s="285"/>
      <c r="F78" s="182"/>
      <c r="G78" s="181"/>
      <c r="H78" s="181"/>
      <c r="I78" s="181"/>
      <c r="J78" s="193"/>
      <c r="K78" s="181"/>
      <c r="L78" s="184"/>
      <c r="M78" s="194"/>
      <c r="N78" s="185"/>
      <c r="O78" s="202"/>
      <c r="P78" s="187"/>
      <c r="Q78" s="195"/>
      <c r="R78" s="188"/>
      <c r="S78" s="293"/>
      <c r="T78" s="196"/>
      <c r="U78" s="184"/>
      <c r="V78" s="263"/>
      <c r="W78" s="196"/>
      <c r="X78" s="184"/>
      <c r="Y78" s="263"/>
      <c r="Z78" s="196"/>
      <c r="AA78" s="184"/>
      <c r="AB78" s="263"/>
      <c r="AC78" s="196"/>
      <c r="AD78" s="184"/>
      <c r="AE78" s="263"/>
      <c r="AF78" s="196"/>
      <c r="AG78" s="184"/>
      <c r="AH78" s="263"/>
      <c r="AI78" s="196"/>
      <c r="AJ78" s="184"/>
      <c r="AK78" s="263"/>
      <c r="AL78" s="192"/>
      <c r="AM78" s="184"/>
      <c r="AN78" s="186"/>
      <c r="AO78" s="186"/>
      <c r="AP78" s="188"/>
    </row>
    <row r="79" spans="1:42">
      <c r="A79" s="559"/>
      <c r="B79" s="460"/>
      <c r="C79" s="465"/>
      <c r="D79" s="466"/>
      <c r="E79" s="559"/>
      <c r="F79" s="465"/>
      <c r="G79" s="460"/>
      <c r="H79" s="460"/>
      <c r="I79" s="460"/>
      <c r="J79" s="460"/>
      <c r="K79" s="460"/>
      <c r="L79" s="461"/>
      <c r="M79" s="299"/>
      <c r="N79" s="460"/>
      <c r="O79" s="457"/>
      <c r="P79" s="457"/>
      <c r="Q79" s="422">
        <f t="shared" ref="Q79" si="18">O79*P79</f>
        <v>0</v>
      </c>
      <c r="R79" s="422"/>
      <c r="S79" s="300"/>
      <c r="T79" s="190"/>
      <c r="U79" s="184"/>
      <c r="V79" s="191"/>
      <c r="W79" s="190"/>
      <c r="X79" s="184"/>
      <c r="Y79" s="191"/>
      <c r="Z79" s="190"/>
      <c r="AA79" s="184"/>
      <c r="AB79" s="191"/>
      <c r="AC79" s="190"/>
      <c r="AD79" s="184"/>
      <c r="AE79" s="191"/>
      <c r="AF79" s="190"/>
      <c r="AG79" s="184"/>
      <c r="AH79" s="191"/>
      <c r="AI79" s="190"/>
      <c r="AJ79" s="184"/>
      <c r="AK79" s="191"/>
      <c r="AL79" s="192">
        <f t="shared" ref="AL79:AL82" si="19">SUM(T79:AK79)/(18)</f>
        <v>0</v>
      </c>
      <c r="AM79" s="184"/>
      <c r="AN79" s="444"/>
      <c r="AO79" s="444"/>
      <c r="AP79" s="422">
        <f t="shared" ref="AP79" si="20">AN79*AO79</f>
        <v>0</v>
      </c>
    </row>
    <row r="80" spans="1:42">
      <c r="A80" s="559"/>
      <c r="B80" s="455"/>
      <c r="C80" s="467"/>
      <c r="D80" s="468"/>
      <c r="E80" s="559"/>
      <c r="F80" s="467"/>
      <c r="G80" s="455"/>
      <c r="H80" s="455"/>
      <c r="I80" s="455"/>
      <c r="J80" s="455"/>
      <c r="K80" s="455"/>
      <c r="L80" s="461"/>
      <c r="M80" s="301"/>
      <c r="N80" s="455"/>
      <c r="O80" s="457"/>
      <c r="P80" s="457"/>
      <c r="Q80" s="423"/>
      <c r="R80" s="423"/>
      <c r="S80" s="300"/>
      <c r="T80" s="190"/>
      <c r="U80" s="184"/>
      <c r="V80" s="191"/>
      <c r="W80" s="190"/>
      <c r="X80" s="184"/>
      <c r="Y80" s="191"/>
      <c r="Z80" s="190"/>
      <c r="AA80" s="184"/>
      <c r="AB80" s="191"/>
      <c r="AC80" s="190"/>
      <c r="AD80" s="184"/>
      <c r="AE80" s="191"/>
      <c r="AF80" s="190"/>
      <c r="AG80" s="184"/>
      <c r="AH80" s="191"/>
      <c r="AI80" s="190"/>
      <c r="AJ80" s="184"/>
      <c r="AK80" s="191"/>
      <c r="AL80" s="192">
        <f t="shared" si="19"/>
        <v>0</v>
      </c>
      <c r="AM80" s="184"/>
      <c r="AN80" s="445"/>
      <c r="AO80" s="445"/>
      <c r="AP80" s="423"/>
    </row>
    <row r="81" spans="1:42">
      <c r="A81" s="559"/>
      <c r="B81" s="455"/>
      <c r="C81" s="467"/>
      <c r="D81" s="468"/>
      <c r="E81" s="559"/>
      <c r="F81" s="467"/>
      <c r="G81" s="455"/>
      <c r="H81" s="455"/>
      <c r="I81" s="455"/>
      <c r="J81" s="455"/>
      <c r="K81" s="455"/>
      <c r="L81" s="461"/>
      <c r="M81" s="301"/>
      <c r="N81" s="455"/>
      <c r="O81" s="457"/>
      <c r="P81" s="457"/>
      <c r="Q81" s="423"/>
      <c r="R81" s="423"/>
      <c r="S81" s="300"/>
      <c r="T81" s="190"/>
      <c r="U81" s="184"/>
      <c r="V81" s="191"/>
      <c r="W81" s="190"/>
      <c r="X81" s="184"/>
      <c r="Y81" s="191"/>
      <c r="Z81" s="190"/>
      <c r="AA81" s="184"/>
      <c r="AB81" s="191"/>
      <c r="AC81" s="190"/>
      <c r="AD81" s="184"/>
      <c r="AE81" s="191"/>
      <c r="AF81" s="190"/>
      <c r="AG81" s="184"/>
      <c r="AH81" s="191"/>
      <c r="AI81" s="190"/>
      <c r="AJ81" s="184"/>
      <c r="AK81" s="191"/>
      <c r="AL81" s="192">
        <f t="shared" si="19"/>
        <v>0</v>
      </c>
      <c r="AM81" s="184"/>
      <c r="AN81" s="445"/>
      <c r="AO81" s="445"/>
      <c r="AP81" s="423"/>
    </row>
    <row r="82" spans="1:42">
      <c r="A82" s="559"/>
      <c r="B82" s="456"/>
      <c r="C82" s="469"/>
      <c r="D82" s="470"/>
      <c r="E82" s="559"/>
      <c r="F82" s="469"/>
      <c r="G82" s="456"/>
      <c r="H82" s="456"/>
      <c r="I82" s="456"/>
      <c r="J82" s="456"/>
      <c r="K82" s="456"/>
      <c r="L82" s="461"/>
      <c r="M82" s="302"/>
      <c r="N82" s="456"/>
      <c r="O82" s="457"/>
      <c r="P82" s="457"/>
      <c r="Q82" s="424"/>
      <c r="R82" s="424"/>
      <c r="S82" s="300"/>
      <c r="T82" s="190"/>
      <c r="U82" s="184"/>
      <c r="V82" s="191"/>
      <c r="W82" s="190"/>
      <c r="X82" s="184"/>
      <c r="Y82" s="191"/>
      <c r="Z82" s="190"/>
      <c r="AA82" s="184"/>
      <c r="AB82" s="191"/>
      <c r="AC82" s="190"/>
      <c r="AD82" s="184"/>
      <c r="AE82" s="191"/>
      <c r="AF82" s="190"/>
      <c r="AG82" s="184"/>
      <c r="AH82" s="191"/>
      <c r="AI82" s="190"/>
      <c r="AJ82" s="184"/>
      <c r="AK82" s="191"/>
      <c r="AL82" s="192">
        <f t="shared" si="19"/>
        <v>0</v>
      </c>
      <c r="AM82" s="184"/>
      <c r="AN82" s="462"/>
      <c r="AO82" s="462"/>
      <c r="AP82" s="424"/>
    </row>
  </sheetData>
  <autoFilter ref="A7:BN77" xr:uid="{BA2D92D7-6967-4D33-8903-393076AB5762}">
    <filterColumn colId="2" showButton="0"/>
    <filterColumn colId="47" showButton="0"/>
    <filterColumn colId="48" showButton="0"/>
    <filterColumn colId="49" showButton="0"/>
    <filterColumn colId="50" showButton="0"/>
    <filterColumn colId="51" showButton="0"/>
    <filterColumn colId="52" showButton="0"/>
    <filterColumn colId="55" showButton="0"/>
    <filterColumn colId="59" showButton="0"/>
    <filterColumn colId="60" showButton="0"/>
    <filterColumn colId="61" showButton="0"/>
    <filterColumn colId="62" showButton="0"/>
    <filterColumn colId="63" showButton="0"/>
    <filterColumn colId="64" showButton="0"/>
  </autoFilter>
  <mergeCells count="340">
    <mergeCell ref="AV7:BB7"/>
    <mergeCell ref="BD7:BE7"/>
    <mergeCell ref="BH7:BN7"/>
    <mergeCell ref="AV8:AV12"/>
    <mergeCell ref="BH8:BH12"/>
    <mergeCell ref="AV13:AW14"/>
    <mergeCell ref="BH13:BI14"/>
    <mergeCell ref="AX14:BB14"/>
    <mergeCell ref="BJ14:BN14"/>
    <mergeCell ref="M8:M9"/>
    <mergeCell ref="M12:M14"/>
    <mergeCell ref="M17:M18"/>
    <mergeCell ref="M63:M64"/>
    <mergeCell ref="M76:M77"/>
    <mergeCell ref="B8:B15"/>
    <mergeCell ref="B16:B21"/>
    <mergeCell ref="B22:B25"/>
    <mergeCell ref="B26:B29"/>
    <mergeCell ref="B30:B35"/>
    <mergeCell ref="B36:B40"/>
    <mergeCell ref="B42:B44"/>
    <mergeCell ref="B45:B52"/>
    <mergeCell ref="B53:B55"/>
    <mergeCell ref="E59:E61"/>
    <mergeCell ref="F59:F61"/>
    <mergeCell ref="G59:G61"/>
    <mergeCell ref="I62:I66"/>
    <mergeCell ref="K62:K66"/>
    <mergeCell ref="L62:L66"/>
    <mergeCell ref="H59:H61"/>
    <mergeCell ref="I59:I61"/>
    <mergeCell ref="K67:K70"/>
    <mergeCell ref="L67:L70"/>
    <mergeCell ref="R79:R82"/>
    <mergeCell ref="AN79:AN82"/>
    <mergeCell ref="AO79:AO82"/>
    <mergeCell ref="AP79:AP82"/>
    <mergeCell ref="L79:L82"/>
    <mergeCell ref="N79:N82"/>
    <mergeCell ref="O79:O82"/>
    <mergeCell ref="P79:P82"/>
    <mergeCell ref="Q79:Q82"/>
    <mergeCell ref="A79:A82"/>
    <mergeCell ref="C79:D82"/>
    <mergeCell ref="E79:E82"/>
    <mergeCell ref="F79:F82"/>
    <mergeCell ref="G79:G82"/>
    <mergeCell ref="H79:H82"/>
    <mergeCell ref="I79:I82"/>
    <mergeCell ref="J79:J82"/>
    <mergeCell ref="K79:K82"/>
    <mergeCell ref="B79:B82"/>
    <mergeCell ref="O74:O77"/>
    <mergeCell ref="P74:P77"/>
    <mergeCell ref="Q74:Q77"/>
    <mergeCell ref="R74:R77"/>
    <mergeCell ref="AN74:AN77"/>
    <mergeCell ref="AO74:AO77"/>
    <mergeCell ref="I74:I77"/>
    <mergeCell ref="J74:J77"/>
    <mergeCell ref="K74:K77"/>
    <mergeCell ref="L74:L77"/>
    <mergeCell ref="N74:N77"/>
    <mergeCell ref="A74:A77"/>
    <mergeCell ref="C74:D77"/>
    <mergeCell ref="E74:E77"/>
    <mergeCell ref="F74:F77"/>
    <mergeCell ref="G74:G77"/>
    <mergeCell ref="H74:H77"/>
    <mergeCell ref="B74:B77"/>
    <mergeCell ref="AP62:AP66"/>
    <mergeCell ref="O62:O66"/>
    <mergeCell ref="P62:P66"/>
    <mergeCell ref="Q62:Q66"/>
    <mergeCell ref="R62:R66"/>
    <mergeCell ref="AN62:AN66"/>
    <mergeCell ref="A71:A73"/>
    <mergeCell ref="H67:H70"/>
    <mergeCell ref="I67:I70"/>
    <mergeCell ref="J67:J70"/>
    <mergeCell ref="AP67:AP70"/>
    <mergeCell ref="AO67:AO70"/>
    <mergeCell ref="AN67:AN70"/>
    <mergeCell ref="O67:O70"/>
    <mergeCell ref="P67:P70"/>
    <mergeCell ref="Q67:Q70"/>
    <mergeCell ref="AP74:AP77"/>
    <mergeCell ref="AP45:AP52"/>
    <mergeCell ref="A53:A55"/>
    <mergeCell ref="C53:D55"/>
    <mergeCell ref="E53:E55"/>
    <mergeCell ref="F53:F55"/>
    <mergeCell ref="G53:G55"/>
    <mergeCell ref="H53:H55"/>
    <mergeCell ref="L45:L52"/>
    <mergeCell ref="N45:N52"/>
    <mergeCell ref="O45:O52"/>
    <mergeCell ref="P45:P52"/>
    <mergeCell ref="Q45:Q52"/>
    <mergeCell ref="AP53:AP55"/>
    <mergeCell ref="O53:O55"/>
    <mergeCell ref="P53:P55"/>
    <mergeCell ref="Q53:Q55"/>
    <mergeCell ref="R53:R55"/>
    <mergeCell ref="AN53:AN55"/>
    <mergeCell ref="AO53:AO55"/>
    <mergeCell ref="I53:I55"/>
    <mergeCell ref="K53:K55"/>
    <mergeCell ref="L53:L55"/>
    <mergeCell ref="A45:A52"/>
    <mergeCell ref="C45:D52"/>
    <mergeCell ref="AO42:AO44"/>
    <mergeCell ref="I42:I44"/>
    <mergeCell ref="J42:J44"/>
    <mergeCell ref="K42:K44"/>
    <mergeCell ref="L42:L44"/>
    <mergeCell ref="R45:R52"/>
    <mergeCell ref="AN45:AN52"/>
    <mergeCell ref="AO45:AO52"/>
    <mergeCell ref="N53:N55"/>
    <mergeCell ref="M51:M52"/>
    <mergeCell ref="J53:J55"/>
    <mergeCell ref="H45:H52"/>
    <mergeCell ref="I45:I52"/>
    <mergeCell ref="J45:J52"/>
    <mergeCell ref="K45:K52"/>
    <mergeCell ref="R36:R40"/>
    <mergeCell ref="AN36:AN40"/>
    <mergeCell ref="I36:I40"/>
    <mergeCell ref="J36:J40"/>
    <mergeCell ref="K36:K40"/>
    <mergeCell ref="AO36:AO40"/>
    <mergeCell ref="AP36:AP40"/>
    <mergeCell ref="A42:A44"/>
    <mergeCell ref="C42:D44"/>
    <mergeCell ref="E42:E44"/>
    <mergeCell ref="F42:F44"/>
    <mergeCell ref="G42:G44"/>
    <mergeCell ref="H42:H44"/>
    <mergeCell ref="L36:L40"/>
    <mergeCell ref="O36:O40"/>
    <mergeCell ref="P36:P40"/>
    <mergeCell ref="Q36:Q40"/>
    <mergeCell ref="AP42:AP44"/>
    <mergeCell ref="O42:O44"/>
    <mergeCell ref="P42:P44"/>
    <mergeCell ref="Q42:Q44"/>
    <mergeCell ref="R42:R44"/>
    <mergeCell ref="AN42:AN44"/>
    <mergeCell ref="A36:A40"/>
    <mergeCell ref="C36:D40"/>
    <mergeCell ref="E36:E40"/>
    <mergeCell ref="F36:F40"/>
    <mergeCell ref="G36:G40"/>
    <mergeCell ref="H36:H40"/>
    <mergeCell ref="AP26:AP29"/>
    <mergeCell ref="A30:A35"/>
    <mergeCell ref="C30:D35"/>
    <mergeCell ref="E30:E35"/>
    <mergeCell ref="F30:F35"/>
    <mergeCell ref="G30:G35"/>
    <mergeCell ref="H30:H35"/>
    <mergeCell ref="L26:L29"/>
    <mergeCell ref="N26:N29"/>
    <mergeCell ref="O26:O29"/>
    <mergeCell ref="P26:P29"/>
    <mergeCell ref="Q26:Q29"/>
    <mergeCell ref="AP30:AP35"/>
    <mergeCell ref="O30:O35"/>
    <mergeCell ref="P30:P35"/>
    <mergeCell ref="Q30:Q35"/>
    <mergeCell ref="R30:R35"/>
    <mergeCell ref="AN30:AN35"/>
    <mergeCell ref="AO30:AO35"/>
    <mergeCell ref="I30:I35"/>
    <mergeCell ref="J30:J35"/>
    <mergeCell ref="K30:K35"/>
    <mergeCell ref="L30:L35"/>
    <mergeCell ref="M34:M35"/>
    <mergeCell ref="AO22:AO25"/>
    <mergeCell ref="I22:I25"/>
    <mergeCell ref="J22:J25"/>
    <mergeCell ref="K22:K25"/>
    <mergeCell ref="L22:L25"/>
    <mergeCell ref="N22:N25"/>
    <mergeCell ref="R26:R29"/>
    <mergeCell ref="AN26:AN29"/>
    <mergeCell ref="AO26:AO29"/>
    <mergeCell ref="M26:M27"/>
    <mergeCell ref="A26:A29"/>
    <mergeCell ref="C26:D29"/>
    <mergeCell ref="E26:E29"/>
    <mergeCell ref="F26:F29"/>
    <mergeCell ref="G26:G29"/>
    <mergeCell ref="H26:H29"/>
    <mergeCell ref="I26:I29"/>
    <mergeCell ref="J26:J29"/>
    <mergeCell ref="K26:K29"/>
    <mergeCell ref="A8:A15"/>
    <mergeCell ref="C8:D15"/>
    <mergeCell ref="R16:R21"/>
    <mergeCell ref="AN16:AN21"/>
    <mergeCell ref="AO16:AO21"/>
    <mergeCell ref="AP16:AP21"/>
    <mergeCell ref="A22:A25"/>
    <mergeCell ref="C22:D25"/>
    <mergeCell ref="E22:E25"/>
    <mergeCell ref="F22:F25"/>
    <mergeCell ref="G22:G25"/>
    <mergeCell ref="H22:H25"/>
    <mergeCell ref="L16:L21"/>
    <mergeCell ref="N16:N21"/>
    <mergeCell ref="O16:O21"/>
    <mergeCell ref="P16:P21"/>
    <mergeCell ref="Q16:Q21"/>
    <mergeCell ref="AP22:AP25"/>
    <mergeCell ref="O22:O25"/>
    <mergeCell ref="P22:P25"/>
    <mergeCell ref="Q22:Q25"/>
    <mergeCell ref="R22:R25"/>
    <mergeCell ref="AN22:AN25"/>
    <mergeCell ref="A16:A21"/>
    <mergeCell ref="AP8:AP15"/>
    <mergeCell ref="O8:O15"/>
    <mergeCell ref="P8:P15"/>
    <mergeCell ref="Q8:Q15"/>
    <mergeCell ref="R8:R15"/>
    <mergeCell ref="AN8:AN15"/>
    <mergeCell ref="AO8:AO15"/>
    <mergeCell ref="C16:D21"/>
    <mergeCell ref="E16:E21"/>
    <mergeCell ref="F16:F21"/>
    <mergeCell ref="G16:G21"/>
    <mergeCell ref="H16:H21"/>
    <mergeCell ref="I16:I21"/>
    <mergeCell ref="J16:J21"/>
    <mergeCell ref="K16:K21"/>
    <mergeCell ref="E8:E15"/>
    <mergeCell ref="F8:F15"/>
    <mergeCell ref="G8:G15"/>
    <mergeCell ref="H8:H15"/>
    <mergeCell ref="I8:I15"/>
    <mergeCell ref="J8:J15"/>
    <mergeCell ref="K8:K15"/>
    <mergeCell ref="L8:L15"/>
    <mergeCell ref="N8:N15"/>
    <mergeCell ref="A1:AP1"/>
    <mergeCell ref="A2:AP2"/>
    <mergeCell ref="A3:AP3"/>
    <mergeCell ref="A4:H4"/>
    <mergeCell ref="I4:N4"/>
    <mergeCell ref="O4:S4"/>
    <mergeCell ref="T4:AP4"/>
    <mergeCell ref="C7:D7"/>
    <mergeCell ref="A5:H5"/>
    <mergeCell ref="I5:N5"/>
    <mergeCell ref="O5:S5"/>
    <mergeCell ref="T5:AP5"/>
    <mergeCell ref="A6:D6"/>
    <mergeCell ref="E6:K6"/>
    <mergeCell ref="O6:Q6"/>
    <mergeCell ref="R6:S6"/>
    <mergeCell ref="T6:V6"/>
    <mergeCell ref="W6:Y6"/>
    <mergeCell ref="Z6:AB6"/>
    <mergeCell ref="AC6:AE6"/>
    <mergeCell ref="AF6:AH6"/>
    <mergeCell ref="AI6:AK6"/>
    <mergeCell ref="AN6:AP6"/>
    <mergeCell ref="C41:D41"/>
    <mergeCell ref="B71:B73"/>
    <mergeCell ref="C71:D73"/>
    <mergeCell ref="E71:E73"/>
    <mergeCell ref="F71:F73"/>
    <mergeCell ref="G71:G73"/>
    <mergeCell ref="B67:B70"/>
    <mergeCell ref="C67:D70"/>
    <mergeCell ref="E67:E70"/>
    <mergeCell ref="F67:F70"/>
    <mergeCell ref="G67:G70"/>
    <mergeCell ref="B59:B61"/>
    <mergeCell ref="C62:D66"/>
    <mergeCell ref="E62:E66"/>
    <mergeCell ref="F62:F66"/>
    <mergeCell ref="G62:G66"/>
    <mergeCell ref="C59:D61"/>
    <mergeCell ref="B62:B66"/>
    <mergeCell ref="E45:E52"/>
    <mergeCell ref="F45:F52"/>
    <mergeCell ref="G45:G52"/>
    <mergeCell ref="J59:J61"/>
    <mergeCell ref="K59:K61"/>
    <mergeCell ref="R59:R61"/>
    <mergeCell ref="AN59:AN61"/>
    <mergeCell ref="AO59:AO61"/>
    <mergeCell ref="AP59:AP61"/>
    <mergeCell ref="A62:A66"/>
    <mergeCell ref="H62:H66"/>
    <mergeCell ref="L59:L61"/>
    <mergeCell ref="N59:N61"/>
    <mergeCell ref="O59:O61"/>
    <mergeCell ref="P59:P61"/>
    <mergeCell ref="Q59:Q61"/>
    <mergeCell ref="A59:A61"/>
    <mergeCell ref="AO62:AO66"/>
    <mergeCell ref="N62:N66"/>
    <mergeCell ref="A67:A70"/>
    <mergeCell ref="H71:H73"/>
    <mergeCell ref="I71:I73"/>
    <mergeCell ref="J71:J73"/>
    <mergeCell ref="K71:K73"/>
    <mergeCell ref="L71:L73"/>
    <mergeCell ref="O71:O73"/>
    <mergeCell ref="P71:P73"/>
    <mergeCell ref="Q71:Q73"/>
    <mergeCell ref="A56:A58"/>
    <mergeCell ref="AN56:AN58"/>
    <mergeCell ref="AO56:AO58"/>
    <mergeCell ref="B56:B58"/>
    <mergeCell ref="C56:D58"/>
    <mergeCell ref="E56:E58"/>
    <mergeCell ref="F56:F58"/>
    <mergeCell ref="G56:G58"/>
    <mergeCell ref="H56:H58"/>
    <mergeCell ref="I56:I58"/>
    <mergeCell ref="J56:J58"/>
    <mergeCell ref="R67:R70"/>
    <mergeCell ref="AN71:AN73"/>
    <mergeCell ref="AO71:AO73"/>
    <mergeCell ref="AP71:AP73"/>
    <mergeCell ref="N67:N70"/>
    <mergeCell ref="N71:N73"/>
    <mergeCell ref="K56:K58"/>
    <mergeCell ref="L56:L58"/>
    <mergeCell ref="O56:O58"/>
    <mergeCell ref="P56:P58"/>
    <mergeCell ref="Q56:Q58"/>
    <mergeCell ref="R56:R58"/>
    <mergeCell ref="AP56:AP58"/>
    <mergeCell ref="R71:R73"/>
  </mergeCells>
  <conditionalFormatting sqref="Q8 Q16 Q22:Q30 AP74:AP82 Q79:Q82">
    <cfRule type="cellIs" dxfId="109" priority="114" operator="between">
      <formula>10</formula>
      <formula>16</formula>
    </cfRule>
    <cfRule type="cellIs" dxfId="108" priority="113" operator="between">
      <formula>5</formula>
      <formula>9</formula>
    </cfRule>
    <cfRule type="cellIs" dxfId="107" priority="112" operator="between">
      <formula>3</formula>
      <formula>4</formula>
    </cfRule>
    <cfRule type="cellIs" dxfId="106" priority="111" operator="between">
      <formula>1</formula>
      <formula>2</formula>
    </cfRule>
    <cfRule type="cellIs" dxfId="105" priority="115" operator="between">
      <formula>17</formula>
      <formula>25</formula>
    </cfRule>
  </conditionalFormatting>
  <conditionalFormatting sqref="Q36">
    <cfRule type="cellIs" dxfId="104" priority="85" operator="between">
      <formula>17</formula>
      <formula>25</formula>
    </cfRule>
    <cfRule type="cellIs" dxfId="103" priority="84" operator="between">
      <formula>10</formula>
      <formula>16</formula>
    </cfRule>
    <cfRule type="cellIs" dxfId="102" priority="83" operator="between">
      <formula>5</formula>
      <formula>9</formula>
    </cfRule>
    <cfRule type="cellIs" dxfId="101" priority="82" operator="between">
      <formula>3</formula>
      <formula>4</formula>
    </cfRule>
    <cfRule type="cellIs" dxfId="100" priority="81" operator="between">
      <formula>1</formula>
      <formula>2</formula>
    </cfRule>
  </conditionalFormatting>
  <conditionalFormatting sqref="Q41:Q42">
    <cfRule type="cellIs" dxfId="99" priority="79" operator="between">
      <formula>10</formula>
      <formula>16</formula>
    </cfRule>
    <cfRule type="cellIs" dxfId="98" priority="80" operator="between">
      <formula>17</formula>
      <formula>25</formula>
    </cfRule>
    <cfRule type="cellIs" dxfId="97" priority="78" operator="between">
      <formula>5</formula>
      <formula>9</formula>
    </cfRule>
    <cfRule type="cellIs" dxfId="96" priority="77" operator="between">
      <formula>3</formula>
      <formula>4</formula>
    </cfRule>
    <cfRule type="cellIs" dxfId="95" priority="76" operator="between">
      <formula>1</formula>
      <formula>2</formula>
    </cfRule>
  </conditionalFormatting>
  <conditionalFormatting sqref="Q45">
    <cfRule type="cellIs" dxfId="94" priority="70" operator="between">
      <formula>17</formula>
      <formula>25</formula>
    </cfRule>
    <cfRule type="cellIs" dxfId="93" priority="69" operator="between">
      <formula>10</formula>
      <formula>16</formula>
    </cfRule>
    <cfRule type="cellIs" dxfId="92" priority="68" operator="between">
      <formula>5</formula>
      <formula>9</formula>
    </cfRule>
    <cfRule type="cellIs" dxfId="91" priority="67" operator="between">
      <formula>3</formula>
      <formula>4</formula>
    </cfRule>
    <cfRule type="cellIs" dxfId="90" priority="66" operator="between">
      <formula>1</formula>
      <formula>2</formula>
    </cfRule>
  </conditionalFormatting>
  <conditionalFormatting sqref="Q53">
    <cfRule type="cellIs" dxfId="89" priority="55" operator="between">
      <formula>17</formula>
      <formula>25</formula>
    </cfRule>
    <cfRule type="cellIs" dxfId="88" priority="54" operator="between">
      <formula>10</formula>
      <formula>16</formula>
    </cfRule>
    <cfRule type="cellIs" dxfId="87" priority="53" operator="between">
      <formula>5</formula>
      <formula>9</formula>
    </cfRule>
    <cfRule type="cellIs" dxfId="86" priority="52" operator="between">
      <formula>3</formula>
      <formula>4</formula>
    </cfRule>
    <cfRule type="cellIs" dxfId="85" priority="51" operator="between">
      <formula>1</formula>
      <formula>2</formula>
    </cfRule>
  </conditionalFormatting>
  <conditionalFormatting sqref="Q56">
    <cfRule type="cellIs" dxfId="84" priority="1" operator="between">
      <formula>1</formula>
      <formula>2</formula>
    </cfRule>
    <cfRule type="cellIs" dxfId="83" priority="2" operator="between">
      <formula>3</formula>
      <formula>4</formula>
    </cfRule>
    <cfRule type="cellIs" dxfId="82" priority="3" operator="between">
      <formula>5</formula>
      <formula>9</formula>
    </cfRule>
    <cfRule type="cellIs" dxfId="81" priority="4" operator="between">
      <formula>10</formula>
      <formula>16</formula>
    </cfRule>
    <cfRule type="cellIs" dxfId="80" priority="5" operator="between">
      <formula>17</formula>
      <formula>25</formula>
    </cfRule>
  </conditionalFormatting>
  <conditionalFormatting sqref="Q59">
    <cfRule type="cellIs" dxfId="79" priority="46" operator="between">
      <formula>1</formula>
      <formula>2</formula>
    </cfRule>
    <cfRule type="cellIs" dxfId="78" priority="47" operator="between">
      <formula>3</formula>
      <formula>4</formula>
    </cfRule>
    <cfRule type="cellIs" dxfId="77" priority="48" operator="between">
      <formula>5</formula>
      <formula>9</formula>
    </cfRule>
    <cfRule type="cellIs" dxfId="76" priority="49" operator="between">
      <formula>10</formula>
      <formula>16</formula>
    </cfRule>
    <cfRule type="cellIs" dxfId="75" priority="50" operator="between">
      <formula>17</formula>
      <formula>25</formula>
    </cfRule>
  </conditionalFormatting>
  <conditionalFormatting sqref="Q62">
    <cfRule type="cellIs" dxfId="74" priority="30" operator="between">
      <formula>17</formula>
      <formula>25</formula>
    </cfRule>
    <cfRule type="cellIs" dxfId="73" priority="29" operator="between">
      <formula>10</formula>
      <formula>16</formula>
    </cfRule>
    <cfRule type="cellIs" dxfId="72" priority="28" operator="between">
      <formula>5</formula>
      <formula>9</formula>
    </cfRule>
    <cfRule type="cellIs" dxfId="71" priority="27" operator="between">
      <formula>3</formula>
      <formula>4</formula>
    </cfRule>
    <cfRule type="cellIs" dxfId="70" priority="26" operator="between">
      <formula>1</formula>
      <formula>2</formula>
    </cfRule>
  </conditionalFormatting>
  <conditionalFormatting sqref="Q67">
    <cfRule type="cellIs" dxfId="69" priority="25" operator="between">
      <formula>17</formula>
      <formula>25</formula>
    </cfRule>
    <cfRule type="cellIs" dxfId="68" priority="24" operator="between">
      <formula>10</formula>
      <formula>16</formula>
    </cfRule>
    <cfRule type="cellIs" dxfId="67" priority="23" operator="between">
      <formula>5</formula>
      <formula>9</formula>
    </cfRule>
    <cfRule type="cellIs" dxfId="66" priority="21" operator="between">
      <formula>1</formula>
      <formula>2</formula>
    </cfRule>
    <cfRule type="cellIs" dxfId="65" priority="22" operator="between">
      <formula>3</formula>
      <formula>4</formula>
    </cfRule>
  </conditionalFormatting>
  <conditionalFormatting sqref="Q71">
    <cfRule type="cellIs" dxfId="64" priority="9" operator="between">
      <formula>10</formula>
      <formula>16</formula>
    </cfRule>
    <cfRule type="cellIs" dxfId="63" priority="10" operator="between">
      <formula>17</formula>
      <formula>25</formula>
    </cfRule>
    <cfRule type="cellIs" dxfId="62" priority="8" operator="between">
      <formula>5</formula>
      <formula>9</formula>
    </cfRule>
    <cfRule type="cellIs" dxfId="61" priority="7" operator="between">
      <formula>3</formula>
      <formula>4</formula>
    </cfRule>
    <cfRule type="cellIs" dxfId="60" priority="6" operator="between">
      <formula>1</formula>
      <formula>2</formula>
    </cfRule>
  </conditionalFormatting>
  <conditionalFormatting sqref="Q74">
    <cfRule type="cellIs" dxfId="59" priority="20" operator="between">
      <formula>17</formula>
      <formula>25</formula>
    </cfRule>
    <cfRule type="cellIs" dxfId="58" priority="19" operator="between">
      <formula>10</formula>
      <formula>16</formula>
    </cfRule>
    <cfRule type="cellIs" dxfId="57" priority="18" operator="between">
      <formula>5</formula>
      <formula>9</formula>
    </cfRule>
    <cfRule type="cellIs" dxfId="56" priority="17" operator="between">
      <formula>3</formula>
      <formula>4</formula>
    </cfRule>
    <cfRule type="cellIs" dxfId="55" priority="16" operator="between">
      <formula>1</formula>
      <formula>2</formula>
    </cfRule>
  </conditionalFormatting>
  <conditionalFormatting sqref="AP8:AP29">
    <cfRule type="cellIs" dxfId="54" priority="86" operator="between">
      <formula>1</formula>
      <formula>2</formula>
    </cfRule>
    <cfRule type="cellIs" dxfId="53" priority="88" operator="between">
      <formula>5</formula>
      <formula>9</formula>
    </cfRule>
    <cfRule type="cellIs" dxfId="52" priority="89" operator="between">
      <formula>10</formula>
      <formula>16</formula>
    </cfRule>
    <cfRule type="cellIs" dxfId="51" priority="90" operator="between">
      <formula>17</formula>
      <formula>25</formula>
    </cfRule>
    <cfRule type="cellIs" dxfId="50" priority="87" operator="between">
      <formula>3</formula>
      <formula>4</formula>
    </cfRule>
  </conditionalFormatting>
  <conditionalFormatting sqref="AP45:AP67">
    <cfRule type="cellIs" dxfId="49" priority="35" operator="between">
      <formula>17</formula>
      <formula>25</formula>
    </cfRule>
    <cfRule type="cellIs" dxfId="48" priority="34" operator="between">
      <formula>10</formula>
      <formula>16</formula>
    </cfRule>
    <cfRule type="cellIs" dxfId="47" priority="33" operator="between">
      <formula>5</formula>
      <formula>9</formula>
    </cfRule>
    <cfRule type="cellIs" dxfId="46" priority="32" operator="between">
      <formula>3</formula>
      <formula>4</formula>
    </cfRule>
    <cfRule type="cellIs" dxfId="45" priority="31" operator="between">
      <formula>1</formula>
      <formula>2</formula>
    </cfRule>
  </conditionalFormatting>
  <pageMargins left="0.7" right="0.7" top="0.75" bottom="0.75" header="0.3" footer="0.3"/>
  <pageSetup scale="13" orientation="portrait" r:id="rId1"/>
  <rowBreaks count="1" manualBreakCount="1">
    <brk id="70" max="71" man="1"/>
  </rowBreaks>
  <colBreaks count="1" manualBreakCount="1">
    <brk id="42" max="76" man="1"/>
  </colBreaks>
  <ignoredErrors>
    <ignoredError sqref="AP56" unlockedFormula="1"/>
  </ignoredErrors>
  <drawing r:id="rId2"/>
  <legacyDrawing r:id="rId3"/>
  <extLst>
    <ext xmlns:x14="http://schemas.microsoft.com/office/spreadsheetml/2009/9/main" uri="{CCE6A557-97BC-4b89-ADB6-D9C93CAAB3DF}">
      <x14:dataValidations xmlns:xm="http://schemas.microsoft.com/office/excel/2006/main" disablePrompts="1" count="7">
        <x14:dataValidation type="list" allowBlank="1" showInputMessage="1" showErrorMessage="1" xr:uid="{E836DF7C-654B-4276-BB51-A5D080316A3D}">
          <x14:formula1>
            <xm:f>'ESCALAS DE VALORACIÓN '!$F$28</xm:f>
          </x14:formula1>
          <xm:sqref>AH79:AH82 AE79:AE82 AB79:AB82 Y79:Y82 V79:V82 AK79:AK82</xm:sqref>
        </x14:dataValidation>
        <x14:dataValidation type="list" allowBlank="1" showInputMessage="1" showErrorMessage="1" xr:uid="{7793CE63-172C-4F78-A35F-8454AC33A252}">
          <x14:formula1>
            <xm:f>'ESCALAS DE VALORACIÓN '!$E$28</xm:f>
          </x14:formula1>
          <xm:sqref>AG79:AG82 AD79:AD82 AA79:AA82 X79:X82 U79:U82 AJ79:AJ82</xm:sqref>
        </x14:dataValidation>
        <x14:dataValidation type="list" allowBlank="1" showInputMessage="1" showErrorMessage="1" xr:uid="{1B3E71A8-A485-47A4-8C00-A6F6F85F735C}">
          <x14:formula1>
            <xm:f>'ESCALAS DE VALORACIÓN '!$D$28</xm:f>
          </x14:formula1>
          <xm:sqref>AF79:AF82 AC79:AC82 Z79:Z82 W79:W82 T79:T82 AI79:AI82</xm:sqref>
        </x14:dataValidation>
        <x14:dataValidation type="list" allowBlank="1" showInputMessage="1" showErrorMessage="1" xr:uid="{3C2B4E25-5FC6-4DCE-9914-234239027C96}">
          <x14:formula1>
            <xm:f>'ESCALAS DE VALORACIÓN '!$C$13:$C$17</xm:f>
          </x14:formula1>
          <xm:sqref>P79:P82 AO79:AO82</xm:sqref>
        </x14:dataValidation>
        <x14:dataValidation type="list" allowBlank="1" showInputMessage="1" showErrorMessage="1" xr:uid="{FA554AE9-45E9-4C36-A914-4466064C2F34}">
          <x14:formula1>
            <xm:f>'ESCALAS DE VALORACIÓN '!$C$6:$C$10</xm:f>
          </x14:formula1>
          <xm:sqref>O79:O82 AN79:AN82</xm:sqref>
        </x14:dataValidation>
        <x14:dataValidation type="list" allowBlank="1" showInputMessage="1" showErrorMessage="1" xr:uid="{029E41EE-EF65-4FE0-89E3-EA302ABAD1F6}">
          <x14:formula1>
            <xm:f>LISTAS!$C$21:$C$24</xm:f>
          </x14:formula1>
          <xm:sqref>R79:R82</xm:sqref>
        </x14:dataValidation>
        <x14:dataValidation type="list" allowBlank="1" showInputMessage="1" showErrorMessage="1" xr:uid="{9F93E3F0-DF13-4790-BCD2-414E8E3770E6}">
          <x14:formula1>
            <xm:f>LISTAS!$C$14:$C$16</xm:f>
          </x14:formula1>
          <xm:sqref>L79:L82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06006-D898-4FD2-BA34-F2851C96C0BF}">
  <dimension ref="A1:BI64"/>
  <sheetViews>
    <sheetView topLeftCell="K3" zoomScale="80" zoomScaleNormal="80" workbookViewId="0">
      <pane ySplit="5" topLeftCell="A11" activePane="bottomLeft" state="frozen"/>
      <selection pane="bottomLeft" activeCell="H5" sqref="H5:M5"/>
      <selection activeCell="A3" sqref="A3"/>
    </sheetView>
  </sheetViews>
  <sheetFormatPr defaultColWidth="11.42578125" defaultRowHeight="14.45"/>
  <cols>
    <col min="1" max="1" width="11.42578125" style="122"/>
    <col min="2" max="2" width="33.140625" style="122" customWidth="1"/>
    <col min="3" max="3" width="17.85546875" style="122" customWidth="1"/>
    <col min="4" max="4" width="4.42578125" style="122" customWidth="1"/>
    <col min="5" max="5" width="4.85546875" style="122" customWidth="1"/>
    <col min="6" max="6" width="4.28515625" style="122" customWidth="1"/>
    <col min="7" max="7" width="4.140625" style="122" customWidth="1"/>
    <col min="8" max="9" width="4.5703125" style="122" customWidth="1"/>
    <col min="10" max="10" width="3.5703125" style="122" customWidth="1"/>
    <col min="11" max="11" width="22.140625" style="122" customWidth="1"/>
    <col min="12" max="12" width="54.42578125" style="122" customWidth="1"/>
    <col min="13" max="13" width="45.28515625" style="122" customWidth="1"/>
    <col min="14" max="14" width="4.140625" style="122" bestFit="1" customWidth="1"/>
    <col min="15" max="15" width="5.140625" style="122" customWidth="1"/>
    <col min="16" max="16" width="6.140625" style="122" customWidth="1"/>
    <col min="17" max="17" width="22.140625" style="122" customWidth="1"/>
    <col min="18" max="18" width="99" style="122" customWidth="1"/>
    <col min="19" max="20" width="5.42578125" style="122" customWidth="1"/>
    <col min="21" max="22" width="5.140625" style="122" customWidth="1"/>
    <col min="23" max="23" width="5.85546875" style="122" customWidth="1"/>
    <col min="24" max="25" width="6.28515625" style="122" customWidth="1"/>
    <col min="26" max="26" width="6.5703125" style="122" customWidth="1"/>
    <col min="27" max="27" width="5.7109375" style="122" customWidth="1"/>
    <col min="28" max="29" width="6.28515625" style="122" customWidth="1"/>
    <col min="30" max="30" width="7.5703125" style="122" customWidth="1"/>
    <col min="31" max="36" width="5.7109375" style="122" customWidth="1"/>
    <col min="37" max="37" width="17.140625" style="122" customWidth="1"/>
    <col min="38" max="38" width="19.5703125" style="122" customWidth="1"/>
    <col min="39" max="39" width="6" style="122" customWidth="1"/>
    <col min="40" max="40" width="6.5703125" style="122" customWidth="1"/>
    <col min="41" max="41" width="6.42578125" style="122" customWidth="1"/>
    <col min="42" max="52" width="11.42578125" style="122"/>
    <col min="53" max="53" width="19.140625" style="122" customWidth="1"/>
    <col min="54" max="16384" width="11.42578125" style="122"/>
  </cols>
  <sheetData>
    <row r="1" spans="1:61" ht="18">
      <c r="A1" s="578" t="s">
        <v>222</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row>
    <row r="2" spans="1:61" ht="25.15">
      <c r="A2" s="579" t="s">
        <v>223</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row>
    <row r="3" spans="1:61" ht="18">
      <c r="A3" s="578" t="s">
        <v>224</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8"/>
    </row>
    <row r="4" spans="1:61" ht="18.600000000000001">
      <c r="A4" s="580" t="s">
        <v>225</v>
      </c>
      <c r="B4" s="581"/>
      <c r="C4" s="581"/>
      <c r="D4" s="581"/>
      <c r="E4" s="581"/>
      <c r="F4" s="581"/>
      <c r="G4" s="582"/>
      <c r="H4" s="583" t="s">
        <v>451</v>
      </c>
      <c r="I4" s="584"/>
      <c r="J4" s="584"/>
      <c r="K4" s="584"/>
      <c r="L4" s="584"/>
      <c r="M4" s="585"/>
      <c r="N4" s="586"/>
      <c r="O4" s="587"/>
      <c r="P4" s="587"/>
      <c r="Q4" s="587"/>
      <c r="R4" s="587"/>
      <c r="S4" s="588"/>
      <c r="T4" s="589"/>
      <c r="U4" s="589"/>
      <c r="V4" s="589"/>
      <c r="W4" s="589"/>
      <c r="X4" s="589"/>
      <c r="Y4" s="589"/>
      <c r="Z4" s="589"/>
      <c r="AA4" s="589"/>
      <c r="AB4" s="589"/>
      <c r="AC4" s="589"/>
      <c r="AD4" s="589"/>
      <c r="AE4" s="589"/>
      <c r="AF4" s="589"/>
      <c r="AG4" s="589"/>
      <c r="AH4" s="589"/>
      <c r="AI4" s="589"/>
      <c r="AJ4" s="589"/>
      <c r="AK4" s="589"/>
      <c r="AL4" s="589"/>
      <c r="AM4" s="589"/>
      <c r="AN4" s="589"/>
      <c r="AO4" s="590"/>
    </row>
    <row r="5" spans="1:61" ht="18.600000000000001">
      <c r="A5" s="580" t="s">
        <v>227</v>
      </c>
      <c r="B5" s="581"/>
      <c r="C5" s="581"/>
      <c r="D5" s="581"/>
      <c r="E5" s="581"/>
      <c r="F5" s="581"/>
      <c r="G5" s="582"/>
      <c r="H5" s="583"/>
      <c r="I5" s="584"/>
      <c r="J5" s="584"/>
      <c r="K5" s="584"/>
      <c r="L5" s="584"/>
      <c r="M5" s="585"/>
      <c r="N5" s="580" t="s">
        <v>229</v>
      </c>
      <c r="O5" s="581"/>
      <c r="P5" s="581"/>
      <c r="Q5" s="581"/>
      <c r="R5" s="582"/>
      <c r="S5" s="588"/>
      <c r="T5" s="589"/>
      <c r="U5" s="589"/>
      <c r="V5" s="589"/>
      <c r="W5" s="589"/>
      <c r="X5" s="589"/>
      <c r="Y5" s="589"/>
      <c r="Z5" s="589"/>
      <c r="AA5" s="589"/>
      <c r="AB5" s="589"/>
      <c r="AC5" s="589"/>
      <c r="AD5" s="589"/>
      <c r="AE5" s="589"/>
      <c r="AF5" s="589"/>
      <c r="AG5" s="589"/>
      <c r="AH5" s="589"/>
      <c r="AI5" s="589"/>
      <c r="AJ5" s="589"/>
      <c r="AK5" s="589"/>
      <c r="AL5" s="589"/>
      <c r="AM5" s="589"/>
      <c r="AN5" s="589"/>
      <c r="AO5" s="590"/>
    </row>
    <row r="6" spans="1:61" s="123" customFormat="1" ht="43.5" customHeight="1">
      <c r="A6" s="595"/>
      <c r="B6" s="596"/>
      <c r="C6" s="597"/>
      <c r="D6" s="593" t="s">
        <v>230</v>
      </c>
      <c r="E6" s="593"/>
      <c r="F6" s="593"/>
      <c r="G6" s="593"/>
      <c r="H6" s="593"/>
      <c r="I6" s="593"/>
      <c r="J6" s="593"/>
      <c r="K6" s="97"/>
      <c r="L6" s="97"/>
      <c r="M6" s="97"/>
      <c r="N6" s="593" t="s">
        <v>231</v>
      </c>
      <c r="O6" s="593"/>
      <c r="P6" s="593"/>
      <c r="Q6" s="598"/>
      <c r="R6" s="599"/>
      <c r="S6" s="600" t="s">
        <v>232</v>
      </c>
      <c r="T6" s="600"/>
      <c r="U6" s="600"/>
      <c r="V6" s="601" t="s">
        <v>233</v>
      </c>
      <c r="W6" s="601"/>
      <c r="X6" s="601"/>
      <c r="Y6" s="591" t="s">
        <v>234</v>
      </c>
      <c r="Z6" s="591"/>
      <c r="AA6" s="591"/>
      <c r="AB6" s="592" t="s">
        <v>235</v>
      </c>
      <c r="AC6" s="592"/>
      <c r="AD6" s="592"/>
      <c r="AE6" s="593" t="s">
        <v>236</v>
      </c>
      <c r="AF6" s="593"/>
      <c r="AG6" s="593"/>
      <c r="AH6" s="594" t="s">
        <v>237</v>
      </c>
      <c r="AI6" s="594"/>
      <c r="AJ6" s="594"/>
      <c r="AK6" s="98"/>
      <c r="AL6" s="98"/>
      <c r="AM6" s="593" t="s">
        <v>238</v>
      </c>
      <c r="AN6" s="593"/>
      <c r="AO6" s="593"/>
    </row>
    <row r="7" spans="1:61" s="124" customFormat="1" ht="183">
      <c r="A7" s="99" t="s">
        <v>239</v>
      </c>
      <c r="B7" s="628" t="s">
        <v>105</v>
      </c>
      <c r="C7" s="628"/>
      <c r="D7" s="101" t="s">
        <v>240</v>
      </c>
      <c r="E7" s="101" t="s">
        <v>241</v>
      </c>
      <c r="F7" s="101" t="s">
        <v>242</v>
      </c>
      <c r="G7" s="101" t="s">
        <v>243</v>
      </c>
      <c r="H7" s="101" t="s">
        <v>244</v>
      </c>
      <c r="I7" s="101" t="s">
        <v>245</v>
      </c>
      <c r="J7" s="101" t="s">
        <v>246</v>
      </c>
      <c r="K7" s="102" t="s">
        <v>247</v>
      </c>
      <c r="L7" s="100" t="s">
        <v>248</v>
      </c>
      <c r="M7" s="100" t="s">
        <v>249</v>
      </c>
      <c r="N7" s="101" t="s">
        <v>50</v>
      </c>
      <c r="O7" s="101" t="s">
        <v>67</v>
      </c>
      <c r="P7" s="101" t="s">
        <v>45</v>
      </c>
      <c r="Q7" s="103" t="s">
        <v>2</v>
      </c>
      <c r="R7" s="104" t="s">
        <v>250</v>
      </c>
      <c r="S7" s="105" t="s">
        <v>84</v>
      </c>
      <c r="T7" s="101" t="s">
        <v>85</v>
      </c>
      <c r="U7" s="106" t="s">
        <v>86</v>
      </c>
      <c r="V7" s="107" t="s">
        <v>87</v>
      </c>
      <c r="W7" s="108" t="s">
        <v>88</v>
      </c>
      <c r="X7" s="108" t="s">
        <v>251</v>
      </c>
      <c r="Y7" s="109" t="s">
        <v>90</v>
      </c>
      <c r="Z7" s="110" t="s">
        <v>91</v>
      </c>
      <c r="AA7" s="111" t="s">
        <v>92</v>
      </c>
      <c r="AB7" s="112" t="s">
        <v>93</v>
      </c>
      <c r="AC7" s="113" t="s">
        <v>94</v>
      </c>
      <c r="AD7" s="114" t="s">
        <v>252</v>
      </c>
      <c r="AE7" s="115" t="s">
        <v>96</v>
      </c>
      <c r="AF7" s="116" t="s">
        <v>97</v>
      </c>
      <c r="AG7" s="117" t="s">
        <v>98</v>
      </c>
      <c r="AH7" s="118" t="s">
        <v>99</v>
      </c>
      <c r="AI7" s="119" t="s">
        <v>100</v>
      </c>
      <c r="AJ7" s="120" t="s">
        <v>101</v>
      </c>
      <c r="AK7" s="121" t="s">
        <v>253</v>
      </c>
      <c r="AL7" s="102" t="s">
        <v>254</v>
      </c>
      <c r="AM7" s="101" t="s">
        <v>50</v>
      </c>
      <c r="AN7" s="101" t="s">
        <v>67</v>
      </c>
      <c r="AO7" s="106" t="s">
        <v>45</v>
      </c>
      <c r="AQ7" s="602" t="s">
        <v>115</v>
      </c>
      <c r="AR7" s="603"/>
      <c r="AS7" s="603"/>
      <c r="AT7" s="603"/>
      <c r="AU7" s="603"/>
      <c r="AV7" s="603"/>
      <c r="AW7" s="603"/>
      <c r="AX7"/>
      <c r="AY7" s="604" t="s">
        <v>1</v>
      </c>
      <c r="AZ7" s="604"/>
      <c r="BA7" s="133" t="s">
        <v>2</v>
      </c>
      <c r="BB7"/>
      <c r="BC7" s="605" t="s">
        <v>3</v>
      </c>
      <c r="BD7" s="606"/>
      <c r="BE7" s="606"/>
      <c r="BF7" s="606"/>
      <c r="BG7" s="606"/>
      <c r="BH7" s="606"/>
      <c r="BI7" s="606"/>
    </row>
    <row r="8" spans="1:61" s="130" customFormat="1" ht="69.95" customHeight="1">
      <c r="A8" s="607" t="s">
        <v>139</v>
      </c>
      <c r="B8" s="608" t="s">
        <v>140</v>
      </c>
      <c r="C8" s="609"/>
      <c r="D8" s="614"/>
      <c r="E8" s="614"/>
      <c r="F8" s="614"/>
      <c r="G8" s="614" t="s">
        <v>257</v>
      </c>
      <c r="H8" s="614"/>
      <c r="I8" s="614"/>
      <c r="J8" s="614"/>
      <c r="K8" s="614" t="s">
        <v>302</v>
      </c>
      <c r="L8" s="621" t="s">
        <v>452</v>
      </c>
      <c r="M8" s="624" t="s">
        <v>453</v>
      </c>
      <c r="N8" s="627">
        <v>4</v>
      </c>
      <c r="O8" s="627">
        <v>4</v>
      </c>
      <c r="P8" s="618">
        <f>N8*O8</f>
        <v>16</v>
      </c>
      <c r="Q8" s="618" t="s">
        <v>261</v>
      </c>
      <c r="R8" s="141" t="s">
        <v>454</v>
      </c>
      <c r="S8" s="127"/>
      <c r="T8" s="125">
        <v>2</v>
      </c>
      <c r="U8" s="128"/>
      <c r="V8" s="127">
        <v>3</v>
      </c>
      <c r="W8" s="125"/>
      <c r="X8" s="128"/>
      <c r="Y8" s="127"/>
      <c r="Z8" s="125"/>
      <c r="AA8" s="128">
        <v>1</v>
      </c>
      <c r="AB8" s="127">
        <v>3</v>
      </c>
      <c r="AC8" s="125"/>
      <c r="AD8" s="128"/>
      <c r="AE8" s="127">
        <v>3</v>
      </c>
      <c r="AF8" s="125"/>
      <c r="AG8" s="128"/>
      <c r="AH8" s="127"/>
      <c r="AI8" s="125">
        <v>2</v>
      </c>
      <c r="AJ8" s="128"/>
      <c r="AK8" s="129">
        <f>SUM(S8:AJ8)/(18)</f>
        <v>0.77777777777777779</v>
      </c>
      <c r="AL8" s="125" t="s">
        <v>455</v>
      </c>
      <c r="AM8" s="615">
        <v>2</v>
      </c>
      <c r="AN8" s="615">
        <v>3</v>
      </c>
      <c r="AO8" s="618">
        <f>AM8*AN8</f>
        <v>6</v>
      </c>
      <c r="AQ8" s="633" t="s">
        <v>4</v>
      </c>
      <c r="AR8" s="15">
        <v>5</v>
      </c>
      <c r="AS8" s="32"/>
      <c r="AT8" s="33"/>
      <c r="AU8" s="17" t="s">
        <v>148</v>
      </c>
      <c r="AV8" s="18"/>
      <c r="AW8" s="44"/>
      <c r="AX8"/>
      <c r="AY8" s="134" t="s">
        <v>5</v>
      </c>
      <c r="AZ8" s="19" t="s">
        <v>6</v>
      </c>
      <c r="BA8" s="40" t="s">
        <v>7</v>
      </c>
      <c r="BB8"/>
      <c r="BC8" s="636" t="s">
        <v>4</v>
      </c>
      <c r="BD8" s="15">
        <v>5</v>
      </c>
      <c r="BE8" s="32"/>
      <c r="BF8" s="33"/>
      <c r="BG8" s="33"/>
      <c r="BH8" s="34"/>
      <c r="BI8" s="34"/>
    </row>
    <row r="9" spans="1:61" s="130" customFormat="1" ht="69.95" customHeight="1">
      <c r="A9" s="607"/>
      <c r="B9" s="610"/>
      <c r="C9" s="611"/>
      <c r="D9" s="614"/>
      <c r="E9" s="614"/>
      <c r="F9" s="614"/>
      <c r="G9" s="614"/>
      <c r="H9" s="614"/>
      <c r="I9" s="614"/>
      <c r="J9" s="614"/>
      <c r="K9" s="614"/>
      <c r="L9" s="622"/>
      <c r="M9" s="625"/>
      <c r="N9" s="627"/>
      <c r="O9" s="627"/>
      <c r="P9" s="619"/>
      <c r="Q9" s="619"/>
      <c r="R9" s="141" t="s">
        <v>456</v>
      </c>
      <c r="S9" s="127">
        <v>3</v>
      </c>
      <c r="T9" s="125"/>
      <c r="U9" s="128"/>
      <c r="V9" s="127"/>
      <c r="W9" s="125"/>
      <c r="X9" s="128">
        <v>1</v>
      </c>
      <c r="Y9" s="127"/>
      <c r="Z9" s="125">
        <v>2</v>
      </c>
      <c r="AA9" s="128"/>
      <c r="AB9" s="127">
        <v>3</v>
      </c>
      <c r="AC9" s="125"/>
      <c r="AD9" s="128"/>
      <c r="AE9" s="127">
        <v>3</v>
      </c>
      <c r="AF9" s="125"/>
      <c r="AG9" s="128"/>
      <c r="AH9" s="127">
        <v>3</v>
      </c>
      <c r="AI9" s="125"/>
      <c r="AJ9" s="128"/>
      <c r="AK9" s="129">
        <f t="shared" ref="AK9:AK11" si="0">SUM(S9:AJ9)/(18)</f>
        <v>0.83333333333333337</v>
      </c>
      <c r="AL9" s="125" t="s">
        <v>455</v>
      </c>
      <c r="AM9" s="616"/>
      <c r="AN9" s="616"/>
      <c r="AO9" s="619"/>
      <c r="AQ9" s="634"/>
      <c r="AR9" s="15">
        <v>4</v>
      </c>
      <c r="AS9" s="31"/>
      <c r="AT9" s="16"/>
      <c r="AU9" s="17" t="s">
        <v>457</v>
      </c>
      <c r="AV9" s="17" t="s">
        <v>139</v>
      </c>
      <c r="AW9" s="18" t="s">
        <v>124</v>
      </c>
      <c r="AX9"/>
      <c r="AY9" s="135" t="s">
        <v>8</v>
      </c>
      <c r="AZ9" s="20" t="s">
        <v>9</v>
      </c>
      <c r="BA9" s="41" t="s">
        <v>10</v>
      </c>
      <c r="BB9"/>
      <c r="BC9" s="637"/>
      <c r="BD9" s="15">
        <v>4</v>
      </c>
      <c r="BE9" s="31"/>
      <c r="BF9" s="16"/>
      <c r="BG9" s="17"/>
      <c r="BH9" s="17"/>
      <c r="BI9" s="18"/>
    </row>
    <row r="10" spans="1:61" s="130" customFormat="1" ht="69.95" customHeight="1">
      <c r="A10" s="607"/>
      <c r="B10" s="610"/>
      <c r="C10" s="611"/>
      <c r="D10" s="614"/>
      <c r="E10" s="614"/>
      <c r="F10" s="614"/>
      <c r="G10" s="614"/>
      <c r="H10" s="614"/>
      <c r="I10" s="614"/>
      <c r="J10" s="614"/>
      <c r="K10" s="614"/>
      <c r="L10" s="622"/>
      <c r="M10" s="625"/>
      <c r="N10" s="627"/>
      <c r="O10" s="627"/>
      <c r="P10" s="619"/>
      <c r="Q10" s="619"/>
      <c r="R10" s="141" t="s">
        <v>458</v>
      </c>
      <c r="S10" s="127">
        <v>3</v>
      </c>
      <c r="T10" s="125"/>
      <c r="U10" s="128"/>
      <c r="V10" s="127">
        <v>3</v>
      </c>
      <c r="W10" s="125"/>
      <c r="X10" s="128"/>
      <c r="Y10" s="127"/>
      <c r="Z10" s="125"/>
      <c r="AA10" s="128">
        <v>1</v>
      </c>
      <c r="AB10" s="127">
        <v>3</v>
      </c>
      <c r="AC10" s="125"/>
      <c r="AD10" s="128"/>
      <c r="AE10" s="127">
        <v>3</v>
      </c>
      <c r="AF10" s="125"/>
      <c r="AG10" s="128"/>
      <c r="AH10" s="127">
        <v>3</v>
      </c>
      <c r="AI10" s="125"/>
      <c r="AJ10" s="128"/>
      <c r="AK10" s="129">
        <f t="shared" si="0"/>
        <v>0.88888888888888884</v>
      </c>
      <c r="AL10" s="125" t="s">
        <v>455</v>
      </c>
      <c r="AM10" s="616"/>
      <c r="AN10" s="616"/>
      <c r="AO10" s="619"/>
      <c r="AQ10" s="634"/>
      <c r="AR10" s="15">
        <v>3</v>
      </c>
      <c r="AS10" s="31"/>
      <c r="AT10" s="16"/>
      <c r="AU10" s="16" t="s">
        <v>142</v>
      </c>
      <c r="AV10" s="17"/>
      <c r="AW10" s="17"/>
      <c r="AX10"/>
      <c r="AY10" s="136" t="s">
        <v>11</v>
      </c>
      <c r="AZ10" s="22" t="s">
        <v>12</v>
      </c>
      <c r="BA10" s="42" t="s">
        <v>13</v>
      </c>
      <c r="BB10"/>
      <c r="BC10" s="637"/>
      <c r="BD10" s="15">
        <v>3</v>
      </c>
      <c r="BE10" s="31" t="s">
        <v>142</v>
      </c>
      <c r="BF10" s="16" t="s">
        <v>459</v>
      </c>
      <c r="BG10" s="16" t="s">
        <v>124</v>
      </c>
      <c r="BH10" s="17"/>
      <c r="BI10" s="17"/>
    </row>
    <row r="11" spans="1:61" s="130" customFormat="1" ht="69.95" customHeight="1">
      <c r="A11" s="607"/>
      <c r="B11" s="612"/>
      <c r="C11" s="613"/>
      <c r="D11" s="614"/>
      <c r="E11" s="614"/>
      <c r="F11" s="614"/>
      <c r="G11" s="614"/>
      <c r="H11" s="614"/>
      <c r="I11" s="614"/>
      <c r="J11" s="614"/>
      <c r="K11" s="614"/>
      <c r="L11" s="623"/>
      <c r="M11" s="626"/>
      <c r="N11" s="627"/>
      <c r="O11" s="627"/>
      <c r="P11" s="620"/>
      <c r="Q11" s="620"/>
      <c r="R11" s="141" t="s">
        <v>460</v>
      </c>
      <c r="S11" s="127">
        <v>3</v>
      </c>
      <c r="T11" s="125"/>
      <c r="U11" s="128"/>
      <c r="V11" s="127">
        <v>3</v>
      </c>
      <c r="W11" s="125"/>
      <c r="X11" s="128"/>
      <c r="Y11" s="127"/>
      <c r="Z11" s="125"/>
      <c r="AA11" s="128">
        <v>1</v>
      </c>
      <c r="AB11" s="127">
        <v>3</v>
      </c>
      <c r="AC11" s="125"/>
      <c r="AD11" s="128"/>
      <c r="AE11" s="127">
        <v>3</v>
      </c>
      <c r="AF11" s="125"/>
      <c r="AG11" s="128"/>
      <c r="AH11" s="127">
        <v>3</v>
      </c>
      <c r="AI11" s="125"/>
      <c r="AJ11" s="128"/>
      <c r="AK11" s="129">
        <f t="shared" si="0"/>
        <v>0.88888888888888884</v>
      </c>
      <c r="AL11" s="125" t="s">
        <v>455</v>
      </c>
      <c r="AM11" s="617"/>
      <c r="AN11" s="617"/>
      <c r="AO11" s="620"/>
      <c r="AQ11" s="634"/>
      <c r="AR11" s="15">
        <v>2</v>
      </c>
      <c r="AS11" s="21"/>
      <c r="AT11" s="31"/>
      <c r="AU11" s="16"/>
      <c r="AV11" s="16"/>
      <c r="AW11" s="17"/>
      <c r="AX11"/>
      <c r="AY11" s="137" t="s">
        <v>14</v>
      </c>
      <c r="AZ11" s="139" t="s">
        <v>15</v>
      </c>
      <c r="BA11" s="38" t="s">
        <v>16</v>
      </c>
      <c r="BB11"/>
      <c r="BC11" s="637"/>
      <c r="BD11" s="15">
        <v>2</v>
      </c>
      <c r="BE11" s="21"/>
      <c r="BF11" s="31"/>
      <c r="BG11" s="16"/>
      <c r="BH11" s="16"/>
      <c r="BI11" s="17"/>
    </row>
    <row r="12" spans="1:61" s="130" customFormat="1" ht="69.95" customHeight="1">
      <c r="A12" s="607" t="s">
        <v>124</v>
      </c>
      <c r="B12" s="608" t="s">
        <v>141</v>
      </c>
      <c r="C12" s="609"/>
      <c r="D12" s="624"/>
      <c r="E12" s="624"/>
      <c r="F12" s="624"/>
      <c r="G12" s="624" t="s">
        <v>112</v>
      </c>
      <c r="H12" s="624"/>
      <c r="I12" s="624" t="s">
        <v>112</v>
      </c>
      <c r="J12" s="624" t="s">
        <v>112</v>
      </c>
      <c r="K12" s="614" t="s">
        <v>302</v>
      </c>
      <c r="L12" s="624" t="s">
        <v>461</v>
      </c>
      <c r="M12" s="624" t="s">
        <v>462</v>
      </c>
      <c r="N12" s="627">
        <v>5</v>
      </c>
      <c r="O12" s="627">
        <v>4</v>
      </c>
      <c r="P12" s="618">
        <f t="shared" ref="P12" si="1">N12*O12</f>
        <v>20</v>
      </c>
      <c r="Q12" s="618" t="s">
        <v>261</v>
      </c>
      <c r="R12" s="141" t="s">
        <v>463</v>
      </c>
      <c r="S12" s="127">
        <v>3</v>
      </c>
      <c r="T12" s="125"/>
      <c r="U12" s="128"/>
      <c r="V12" s="127">
        <v>3</v>
      </c>
      <c r="W12" s="125"/>
      <c r="X12" s="128"/>
      <c r="Y12" s="127">
        <v>3</v>
      </c>
      <c r="Z12" s="125"/>
      <c r="AA12" s="128"/>
      <c r="AB12" s="127">
        <v>3</v>
      </c>
      <c r="AC12" s="125"/>
      <c r="AD12" s="128"/>
      <c r="AE12" s="127">
        <v>3</v>
      </c>
      <c r="AF12" s="125"/>
      <c r="AG12" s="128"/>
      <c r="AH12" s="127">
        <v>3</v>
      </c>
      <c r="AI12" s="125"/>
      <c r="AJ12" s="128"/>
      <c r="AK12" s="129">
        <f t="shared" ref="AK12:AK64" si="2">SUM(S12:AJ12)/(18)</f>
        <v>1</v>
      </c>
      <c r="AL12" s="125" t="s">
        <v>455</v>
      </c>
      <c r="AM12" s="615">
        <v>3</v>
      </c>
      <c r="AN12" s="615">
        <v>3</v>
      </c>
      <c r="AO12" s="618">
        <f t="shared" ref="AO12" si="3">AM12*AN12</f>
        <v>9</v>
      </c>
      <c r="AQ12" s="635"/>
      <c r="AR12" s="15">
        <v>1</v>
      </c>
      <c r="AS12" s="21"/>
      <c r="AT12" s="21"/>
      <c r="AU12" s="31"/>
      <c r="AV12" s="31"/>
      <c r="AW12" s="16"/>
      <c r="AX12"/>
      <c r="AY12" s="138" t="s">
        <v>17</v>
      </c>
      <c r="AZ12" s="140" t="s">
        <v>18</v>
      </c>
      <c r="BA12" s="39" t="s">
        <v>19</v>
      </c>
      <c r="BB12"/>
      <c r="BC12" s="638"/>
      <c r="BD12" s="15">
        <v>1</v>
      </c>
      <c r="BE12" s="21"/>
      <c r="BF12" s="21"/>
      <c r="BG12" s="31"/>
      <c r="BH12" s="31"/>
      <c r="BI12" s="16"/>
    </row>
    <row r="13" spans="1:61" s="130" customFormat="1" ht="69.95" customHeight="1">
      <c r="A13" s="607"/>
      <c r="B13" s="610"/>
      <c r="C13" s="611"/>
      <c r="D13" s="625"/>
      <c r="E13" s="625"/>
      <c r="F13" s="625"/>
      <c r="G13" s="625"/>
      <c r="H13" s="625"/>
      <c r="I13" s="625"/>
      <c r="J13" s="625"/>
      <c r="K13" s="614"/>
      <c r="L13" s="625"/>
      <c r="M13" s="625"/>
      <c r="N13" s="627"/>
      <c r="O13" s="627"/>
      <c r="P13" s="619"/>
      <c r="Q13" s="619"/>
      <c r="R13" s="141" t="s">
        <v>464</v>
      </c>
      <c r="S13" s="127">
        <v>3</v>
      </c>
      <c r="T13" s="125"/>
      <c r="U13" s="128"/>
      <c r="V13" s="127"/>
      <c r="W13" s="125"/>
      <c r="X13" s="128">
        <v>1</v>
      </c>
      <c r="Y13" s="127">
        <v>3</v>
      </c>
      <c r="Z13" s="125"/>
      <c r="AA13" s="128"/>
      <c r="AB13" s="127">
        <v>3</v>
      </c>
      <c r="AC13" s="125"/>
      <c r="AD13" s="128"/>
      <c r="AE13" s="127">
        <v>3</v>
      </c>
      <c r="AF13" s="125"/>
      <c r="AG13" s="128"/>
      <c r="AH13" s="127">
        <v>3</v>
      </c>
      <c r="AI13" s="125"/>
      <c r="AJ13" s="128"/>
      <c r="AK13" s="129">
        <f t="shared" si="2"/>
        <v>0.88888888888888884</v>
      </c>
      <c r="AL13" s="125" t="s">
        <v>455</v>
      </c>
      <c r="AM13" s="616"/>
      <c r="AN13" s="616"/>
      <c r="AO13" s="619"/>
      <c r="AQ13" s="358"/>
      <c r="AR13" s="359"/>
      <c r="AS13" s="30">
        <v>1</v>
      </c>
      <c r="AT13" s="30">
        <v>2</v>
      </c>
      <c r="AU13" s="30">
        <v>3</v>
      </c>
      <c r="AV13" s="30">
        <v>4</v>
      </c>
      <c r="AW13" s="23">
        <v>5</v>
      </c>
      <c r="AX13"/>
      <c r="AY13" s="24"/>
      <c r="AZ13" s="24"/>
      <c r="BA13" s="37"/>
      <c r="BB13"/>
      <c r="BC13" s="358"/>
      <c r="BD13" s="359"/>
      <c r="BE13" s="15">
        <v>1</v>
      </c>
      <c r="BF13" s="15">
        <v>2</v>
      </c>
      <c r="BG13" s="15">
        <v>3</v>
      </c>
      <c r="BH13" s="15">
        <v>4</v>
      </c>
      <c r="BI13" s="23">
        <v>5</v>
      </c>
    </row>
    <row r="14" spans="1:61" s="130" customFormat="1" ht="69.95" customHeight="1">
      <c r="A14" s="607"/>
      <c r="B14" s="610"/>
      <c r="C14" s="611"/>
      <c r="D14" s="625"/>
      <c r="E14" s="625"/>
      <c r="F14" s="625"/>
      <c r="G14" s="625"/>
      <c r="H14" s="625"/>
      <c r="I14" s="625"/>
      <c r="J14" s="625"/>
      <c r="K14" s="614"/>
      <c r="L14" s="625"/>
      <c r="M14" s="625"/>
      <c r="N14" s="627"/>
      <c r="O14" s="627"/>
      <c r="P14" s="619"/>
      <c r="Q14" s="619"/>
      <c r="R14" s="141" t="s">
        <v>465</v>
      </c>
      <c r="S14" s="127"/>
      <c r="T14" s="125">
        <v>3</v>
      </c>
      <c r="U14" s="128"/>
      <c r="V14" s="127">
        <v>3</v>
      </c>
      <c r="W14" s="125"/>
      <c r="X14" s="128"/>
      <c r="Y14" s="127"/>
      <c r="Z14" s="125">
        <v>2</v>
      </c>
      <c r="AA14" s="128"/>
      <c r="AB14" s="127">
        <v>3</v>
      </c>
      <c r="AC14" s="125"/>
      <c r="AD14" s="128"/>
      <c r="AE14" s="127">
        <v>3</v>
      </c>
      <c r="AF14" s="125"/>
      <c r="AG14" s="128"/>
      <c r="AH14" s="127">
        <v>3</v>
      </c>
      <c r="AI14" s="125"/>
      <c r="AJ14" s="128"/>
      <c r="AK14" s="129">
        <f t="shared" si="2"/>
        <v>0.94444444444444442</v>
      </c>
      <c r="AL14" s="125" t="s">
        <v>455</v>
      </c>
      <c r="AM14" s="616"/>
      <c r="AN14" s="616"/>
      <c r="AO14" s="619"/>
      <c r="AQ14" s="360"/>
      <c r="AR14" s="361"/>
      <c r="AS14" s="629" t="s">
        <v>20</v>
      </c>
      <c r="AT14" s="630"/>
      <c r="AU14" s="630"/>
      <c r="AV14" s="630"/>
      <c r="AW14" s="630"/>
      <c r="AX14"/>
      <c r="AY14"/>
      <c r="AZ14"/>
      <c r="BA14" s="35"/>
      <c r="BB14"/>
      <c r="BC14" s="360"/>
      <c r="BD14" s="361"/>
      <c r="BE14" s="629" t="s">
        <v>20</v>
      </c>
      <c r="BF14" s="630"/>
      <c r="BG14" s="630"/>
      <c r="BH14" s="630"/>
      <c r="BI14" s="630"/>
    </row>
    <row r="15" spans="1:61" s="130" customFormat="1" ht="69.95" customHeight="1">
      <c r="A15" s="607"/>
      <c r="B15" s="610"/>
      <c r="C15" s="611"/>
      <c r="D15" s="625"/>
      <c r="E15" s="625"/>
      <c r="F15" s="625"/>
      <c r="G15" s="625"/>
      <c r="H15" s="625"/>
      <c r="I15" s="625"/>
      <c r="J15" s="625"/>
      <c r="K15" s="614"/>
      <c r="L15" s="625"/>
      <c r="M15" s="625"/>
      <c r="N15" s="627"/>
      <c r="O15" s="627"/>
      <c r="P15" s="619"/>
      <c r="Q15" s="619"/>
      <c r="R15" s="141" t="s">
        <v>466</v>
      </c>
      <c r="S15" s="127">
        <v>3</v>
      </c>
      <c r="T15" s="125"/>
      <c r="U15" s="128"/>
      <c r="V15" s="127"/>
      <c r="W15" s="125"/>
      <c r="X15" s="128">
        <v>1</v>
      </c>
      <c r="Y15" s="127">
        <v>3</v>
      </c>
      <c r="Z15" s="125"/>
      <c r="AA15" s="128"/>
      <c r="AB15" s="127">
        <v>3</v>
      </c>
      <c r="AC15" s="125"/>
      <c r="AD15" s="128"/>
      <c r="AE15" s="127">
        <v>3</v>
      </c>
      <c r="AF15" s="125"/>
      <c r="AG15" s="128"/>
      <c r="AH15" s="127">
        <v>3</v>
      </c>
      <c r="AI15" s="125"/>
      <c r="AJ15" s="128"/>
      <c r="AK15" s="129">
        <f t="shared" si="2"/>
        <v>0.88888888888888884</v>
      </c>
      <c r="AL15" s="125" t="s">
        <v>455</v>
      </c>
      <c r="AM15" s="616"/>
      <c r="AN15" s="616"/>
      <c r="AO15" s="619"/>
    </row>
    <row r="16" spans="1:61" s="130" customFormat="1" ht="69.95" customHeight="1">
      <c r="A16" s="607"/>
      <c r="B16" s="610"/>
      <c r="C16" s="611"/>
      <c r="D16" s="625"/>
      <c r="E16" s="625"/>
      <c r="F16" s="625"/>
      <c r="G16" s="625"/>
      <c r="H16" s="625"/>
      <c r="I16" s="626"/>
      <c r="J16" s="625"/>
      <c r="K16" s="614"/>
      <c r="L16" s="625"/>
      <c r="M16" s="625"/>
      <c r="N16" s="627"/>
      <c r="O16" s="627"/>
      <c r="P16" s="619"/>
      <c r="Q16" s="619"/>
      <c r="R16" s="141" t="s">
        <v>467</v>
      </c>
      <c r="S16" s="127">
        <v>3</v>
      </c>
      <c r="T16" s="125"/>
      <c r="U16" s="128"/>
      <c r="V16" s="127"/>
      <c r="W16" s="125"/>
      <c r="X16" s="128">
        <v>1</v>
      </c>
      <c r="Y16" s="127">
        <v>3</v>
      </c>
      <c r="Z16" s="125"/>
      <c r="AA16" s="128"/>
      <c r="AB16" s="127">
        <v>3</v>
      </c>
      <c r="AC16" s="125"/>
      <c r="AD16" s="128"/>
      <c r="AE16" s="127">
        <v>3</v>
      </c>
      <c r="AF16" s="125"/>
      <c r="AG16" s="128"/>
      <c r="AH16" s="127"/>
      <c r="AI16" s="125"/>
      <c r="AJ16" s="128"/>
      <c r="AK16" s="129">
        <f t="shared" si="2"/>
        <v>0.72222222222222221</v>
      </c>
      <c r="AL16" s="125" t="s">
        <v>455</v>
      </c>
      <c r="AM16" s="616"/>
      <c r="AN16" s="616"/>
      <c r="AO16" s="619"/>
    </row>
    <row r="17" spans="1:41" s="130" customFormat="1" ht="69.95" customHeight="1">
      <c r="A17" s="607" t="s">
        <v>142</v>
      </c>
      <c r="B17" s="608" t="s">
        <v>143</v>
      </c>
      <c r="C17" s="609"/>
      <c r="D17" s="607"/>
      <c r="E17" s="631"/>
      <c r="F17" s="624" t="s">
        <v>257</v>
      </c>
      <c r="G17" s="624"/>
      <c r="H17" s="624"/>
      <c r="I17" s="624"/>
      <c r="J17" s="624"/>
      <c r="K17" s="614" t="s">
        <v>302</v>
      </c>
      <c r="L17" s="624" t="s">
        <v>468</v>
      </c>
      <c r="M17" s="624" t="s">
        <v>469</v>
      </c>
      <c r="N17" s="627">
        <v>3</v>
      </c>
      <c r="O17" s="627">
        <v>3</v>
      </c>
      <c r="P17" s="618">
        <f t="shared" ref="P17" si="4">N17*O17</f>
        <v>9</v>
      </c>
      <c r="Q17" s="618" t="s">
        <v>261</v>
      </c>
      <c r="R17" s="141" t="s">
        <v>470</v>
      </c>
      <c r="S17" s="127">
        <v>3</v>
      </c>
      <c r="T17" s="125"/>
      <c r="U17" s="128"/>
      <c r="V17" s="127"/>
      <c r="W17" s="125"/>
      <c r="X17" s="128">
        <v>1</v>
      </c>
      <c r="Y17" s="127">
        <v>3</v>
      </c>
      <c r="Z17" s="125"/>
      <c r="AA17" s="128"/>
      <c r="AB17" s="127">
        <v>3</v>
      </c>
      <c r="AC17" s="125"/>
      <c r="AD17" s="128"/>
      <c r="AE17" s="127">
        <v>3</v>
      </c>
      <c r="AF17" s="125"/>
      <c r="AG17" s="128"/>
      <c r="AH17" s="127">
        <v>3</v>
      </c>
      <c r="AI17" s="125"/>
      <c r="AJ17" s="128"/>
      <c r="AK17" s="129">
        <f t="shared" si="2"/>
        <v>0.88888888888888884</v>
      </c>
      <c r="AL17" s="125" t="s">
        <v>455</v>
      </c>
      <c r="AM17" s="615">
        <v>1</v>
      </c>
      <c r="AN17" s="615">
        <v>3</v>
      </c>
      <c r="AO17" s="618">
        <f t="shared" ref="AO17" si="5">AM17*AN17</f>
        <v>3</v>
      </c>
    </row>
    <row r="18" spans="1:41" s="130" customFormat="1" ht="69.95" customHeight="1">
      <c r="A18" s="607"/>
      <c r="B18" s="610"/>
      <c r="C18" s="611"/>
      <c r="D18" s="607"/>
      <c r="E18" s="632"/>
      <c r="F18" s="625"/>
      <c r="G18" s="625"/>
      <c r="H18" s="625"/>
      <c r="I18" s="625"/>
      <c r="J18" s="625"/>
      <c r="K18" s="614"/>
      <c r="L18" s="625"/>
      <c r="M18" s="625"/>
      <c r="N18" s="627"/>
      <c r="O18" s="627"/>
      <c r="P18" s="619"/>
      <c r="Q18" s="619"/>
      <c r="R18" s="141" t="s">
        <v>471</v>
      </c>
      <c r="S18" s="127">
        <v>3</v>
      </c>
      <c r="T18" s="125"/>
      <c r="U18" s="128"/>
      <c r="V18" s="127"/>
      <c r="W18" s="125"/>
      <c r="X18" s="128">
        <v>1</v>
      </c>
      <c r="Y18" s="127">
        <v>3</v>
      </c>
      <c r="Z18" s="125"/>
      <c r="AA18" s="128"/>
      <c r="AB18" s="127">
        <v>3</v>
      </c>
      <c r="AC18" s="125"/>
      <c r="AD18" s="128"/>
      <c r="AE18" s="127">
        <v>3</v>
      </c>
      <c r="AF18" s="125"/>
      <c r="AG18" s="128"/>
      <c r="AH18" s="127">
        <v>3</v>
      </c>
      <c r="AI18" s="125"/>
      <c r="AJ18" s="128"/>
      <c r="AK18" s="129">
        <f t="shared" si="2"/>
        <v>0.88888888888888884</v>
      </c>
      <c r="AL18" s="125" t="s">
        <v>455</v>
      </c>
      <c r="AM18" s="616"/>
      <c r="AN18" s="616"/>
      <c r="AO18" s="619"/>
    </row>
    <row r="19" spans="1:41" ht="69.95" customHeight="1">
      <c r="A19" s="607" t="s">
        <v>144</v>
      </c>
      <c r="B19" s="608" t="s">
        <v>145</v>
      </c>
      <c r="C19" s="609"/>
      <c r="D19" s="607" t="s">
        <v>112</v>
      </c>
      <c r="E19" s="631"/>
      <c r="F19" s="624"/>
      <c r="G19" s="624"/>
      <c r="H19" s="624"/>
      <c r="I19" s="624"/>
      <c r="J19" s="624"/>
      <c r="K19" s="614" t="s">
        <v>302</v>
      </c>
      <c r="L19" s="624" t="s">
        <v>472</v>
      </c>
      <c r="M19" s="624" t="s">
        <v>473</v>
      </c>
      <c r="N19" s="627">
        <v>3</v>
      </c>
      <c r="O19" s="627">
        <v>4</v>
      </c>
      <c r="P19" s="618">
        <f t="shared" ref="P19" si="6">N19*O19</f>
        <v>12</v>
      </c>
      <c r="Q19" s="618"/>
      <c r="R19" s="141" t="s">
        <v>474</v>
      </c>
      <c r="S19" s="127"/>
      <c r="T19" s="125">
        <v>2</v>
      </c>
      <c r="U19" s="128"/>
      <c r="V19" s="127"/>
      <c r="W19" s="125"/>
      <c r="X19" s="128">
        <v>1</v>
      </c>
      <c r="Y19" s="127"/>
      <c r="Z19" s="125">
        <v>2</v>
      </c>
      <c r="AA19" s="128"/>
      <c r="AB19" s="127">
        <v>3</v>
      </c>
      <c r="AC19" s="125"/>
      <c r="AD19" s="128"/>
      <c r="AE19" s="127">
        <v>3</v>
      </c>
      <c r="AF19" s="125"/>
      <c r="AG19" s="128"/>
      <c r="AH19" s="127">
        <v>3</v>
      </c>
      <c r="AI19" s="125"/>
      <c r="AJ19" s="128"/>
      <c r="AK19" s="129">
        <f t="shared" si="2"/>
        <v>0.77777777777777779</v>
      </c>
      <c r="AL19" s="125" t="s">
        <v>455</v>
      </c>
      <c r="AM19" s="615">
        <v>2</v>
      </c>
      <c r="AN19" s="615">
        <v>3</v>
      </c>
      <c r="AO19" s="618">
        <f t="shared" ref="AO19" si="7">AM19*AN19</f>
        <v>6</v>
      </c>
    </row>
    <row r="20" spans="1:41" ht="69.95" customHeight="1">
      <c r="A20" s="607"/>
      <c r="B20" s="610"/>
      <c r="C20" s="611"/>
      <c r="D20" s="607"/>
      <c r="E20" s="632"/>
      <c r="F20" s="625"/>
      <c r="G20" s="625"/>
      <c r="H20" s="625"/>
      <c r="I20" s="625"/>
      <c r="J20" s="625"/>
      <c r="K20" s="614"/>
      <c r="L20" s="625"/>
      <c r="M20" s="625"/>
      <c r="N20" s="627"/>
      <c r="O20" s="627"/>
      <c r="P20" s="619"/>
      <c r="Q20" s="619"/>
      <c r="R20" s="141" t="s">
        <v>475</v>
      </c>
      <c r="S20" s="127">
        <v>3</v>
      </c>
      <c r="T20" s="125"/>
      <c r="U20" s="128"/>
      <c r="V20" s="127"/>
      <c r="W20" s="125"/>
      <c r="X20" s="128">
        <v>1</v>
      </c>
      <c r="Y20" s="127">
        <v>3</v>
      </c>
      <c r="Z20" s="125"/>
      <c r="AA20" s="128"/>
      <c r="AB20" s="127">
        <v>3</v>
      </c>
      <c r="AC20" s="125"/>
      <c r="AD20" s="128"/>
      <c r="AE20" s="127">
        <v>3</v>
      </c>
      <c r="AF20" s="125"/>
      <c r="AG20" s="128"/>
      <c r="AH20" s="127">
        <v>3</v>
      </c>
      <c r="AI20" s="125"/>
      <c r="AJ20" s="128"/>
      <c r="AK20" s="129">
        <f t="shared" si="2"/>
        <v>0.88888888888888884</v>
      </c>
      <c r="AL20" s="125" t="s">
        <v>455</v>
      </c>
      <c r="AM20" s="616"/>
      <c r="AN20" s="616"/>
      <c r="AO20" s="619"/>
    </row>
    <row r="21" spans="1:41" ht="69.95" customHeight="1">
      <c r="A21" s="607"/>
      <c r="B21" s="610"/>
      <c r="C21" s="611"/>
      <c r="D21" s="607"/>
      <c r="E21" s="632"/>
      <c r="F21" s="625"/>
      <c r="G21" s="625"/>
      <c r="H21" s="625"/>
      <c r="I21" s="625"/>
      <c r="J21" s="625"/>
      <c r="K21" s="614"/>
      <c r="L21" s="625"/>
      <c r="M21" s="625"/>
      <c r="N21" s="627"/>
      <c r="O21" s="627"/>
      <c r="P21" s="619"/>
      <c r="Q21" s="619"/>
      <c r="R21" s="141" t="s">
        <v>476</v>
      </c>
      <c r="S21" s="127">
        <v>3</v>
      </c>
      <c r="T21" s="125"/>
      <c r="U21" s="128"/>
      <c r="V21" s="127">
        <v>3</v>
      </c>
      <c r="W21" s="125"/>
      <c r="X21" s="128"/>
      <c r="Y21" s="127">
        <v>3</v>
      </c>
      <c r="Z21" s="125"/>
      <c r="AA21" s="128"/>
      <c r="AB21" s="127">
        <v>3</v>
      </c>
      <c r="AC21" s="125"/>
      <c r="AD21" s="128"/>
      <c r="AE21" s="127">
        <v>3</v>
      </c>
      <c r="AF21" s="125"/>
      <c r="AG21" s="128"/>
      <c r="AH21" s="127">
        <v>3</v>
      </c>
      <c r="AI21" s="125"/>
      <c r="AJ21" s="128"/>
      <c r="AK21" s="129">
        <f t="shared" si="2"/>
        <v>1</v>
      </c>
      <c r="AL21" s="125" t="s">
        <v>455</v>
      </c>
      <c r="AM21" s="616"/>
      <c r="AN21" s="616"/>
      <c r="AO21" s="619"/>
    </row>
    <row r="22" spans="1:41" ht="69.95" customHeight="1">
      <c r="A22" s="607"/>
      <c r="B22" s="612"/>
      <c r="C22" s="613"/>
      <c r="D22" s="607"/>
      <c r="E22" s="639"/>
      <c r="F22" s="626"/>
      <c r="G22" s="626"/>
      <c r="H22" s="626"/>
      <c r="I22" s="626"/>
      <c r="J22" s="626"/>
      <c r="K22" s="614"/>
      <c r="L22" s="626"/>
      <c r="M22" s="626"/>
      <c r="N22" s="627"/>
      <c r="O22" s="627"/>
      <c r="P22" s="620"/>
      <c r="Q22" s="620"/>
      <c r="R22" s="141" t="s">
        <v>477</v>
      </c>
      <c r="S22" s="127">
        <v>3</v>
      </c>
      <c r="T22" s="125"/>
      <c r="U22" s="128"/>
      <c r="V22" s="127"/>
      <c r="W22" s="125"/>
      <c r="X22" s="128">
        <v>1</v>
      </c>
      <c r="Y22" s="127">
        <v>3</v>
      </c>
      <c r="Z22" s="125"/>
      <c r="AA22" s="128"/>
      <c r="AB22" s="127"/>
      <c r="AC22" s="125">
        <v>2</v>
      </c>
      <c r="AD22" s="128"/>
      <c r="AE22" s="127">
        <v>3</v>
      </c>
      <c r="AF22" s="125"/>
      <c r="AG22" s="128"/>
      <c r="AH22" s="127">
        <v>3</v>
      </c>
      <c r="AI22" s="125"/>
      <c r="AJ22" s="128"/>
      <c r="AK22" s="129">
        <f t="shared" si="2"/>
        <v>0.83333333333333337</v>
      </c>
      <c r="AL22" s="125" t="s">
        <v>455</v>
      </c>
      <c r="AM22" s="617"/>
      <c r="AN22" s="617"/>
      <c r="AO22" s="620"/>
    </row>
    <row r="23" spans="1:41" ht="69.95" customHeight="1">
      <c r="A23" s="607" t="s">
        <v>146</v>
      </c>
      <c r="B23" s="631" t="s">
        <v>147</v>
      </c>
      <c r="C23" s="640"/>
      <c r="D23" s="607"/>
      <c r="E23" s="631"/>
      <c r="F23" s="624"/>
      <c r="G23" s="624" t="s">
        <v>112</v>
      </c>
      <c r="H23" s="624"/>
      <c r="I23" s="624"/>
      <c r="J23" s="624"/>
      <c r="K23" s="614" t="s">
        <v>302</v>
      </c>
      <c r="L23" s="624" t="s">
        <v>478</v>
      </c>
      <c r="M23" s="624" t="s">
        <v>479</v>
      </c>
      <c r="N23" s="627">
        <v>3</v>
      </c>
      <c r="O23" s="627">
        <v>4</v>
      </c>
      <c r="P23" s="618">
        <f t="shared" ref="P23" si="8">N23*O23</f>
        <v>12</v>
      </c>
      <c r="Q23" s="618" t="s">
        <v>261</v>
      </c>
      <c r="R23" s="141" t="s">
        <v>480</v>
      </c>
      <c r="S23" s="127">
        <v>3</v>
      </c>
      <c r="T23" s="125"/>
      <c r="U23" s="128"/>
      <c r="V23" s="127">
        <v>3</v>
      </c>
      <c r="W23" s="125"/>
      <c r="X23" s="128"/>
      <c r="Y23" s="127">
        <v>3</v>
      </c>
      <c r="Z23" s="125"/>
      <c r="AA23" s="128"/>
      <c r="AB23" s="127"/>
      <c r="AC23" s="125">
        <v>2</v>
      </c>
      <c r="AD23" s="128"/>
      <c r="AE23" s="127">
        <v>3</v>
      </c>
      <c r="AF23" s="125"/>
      <c r="AG23" s="128"/>
      <c r="AH23" s="127">
        <v>3</v>
      </c>
      <c r="AI23" s="125"/>
      <c r="AJ23" s="128"/>
      <c r="AK23" s="129">
        <f t="shared" si="2"/>
        <v>0.94444444444444442</v>
      </c>
      <c r="AL23" s="125" t="s">
        <v>455</v>
      </c>
      <c r="AM23" s="615">
        <v>2</v>
      </c>
      <c r="AN23" s="615">
        <v>3</v>
      </c>
      <c r="AO23" s="618">
        <f t="shared" ref="AO23" si="9">AM23*AN23</f>
        <v>6</v>
      </c>
    </row>
    <row r="24" spans="1:41" ht="69.95" customHeight="1">
      <c r="A24" s="607"/>
      <c r="B24" s="632"/>
      <c r="C24" s="641"/>
      <c r="D24" s="607"/>
      <c r="E24" s="632"/>
      <c r="F24" s="625"/>
      <c r="G24" s="625"/>
      <c r="H24" s="625"/>
      <c r="I24" s="625"/>
      <c r="J24" s="625"/>
      <c r="K24" s="614"/>
      <c r="L24" s="625"/>
      <c r="M24" s="625"/>
      <c r="N24" s="627"/>
      <c r="O24" s="627"/>
      <c r="P24" s="619"/>
      <c r="Q24" s="619"/>
      <c r="R24" s="141" t="s">
        <v>481</v>
      </c>
      <c r="S24" s="127">
        <v>3</v>
      </c>
      <c r="T24" s="125"/>
      <c r="U24" s="128"/>
      <c r="V24" s="127"/>
      <c r="W24" s="125"/>
      <c r="X24" s="128">
        <v>1</v>
      </c>
      <c r="Y24" s="127">
        <v>3</v>
      </c>
      <c r="Z24" s="125"/>
      <c r="AA24" s="128"/>
      <c r="AB24" s="127">
        <v>3</v>
      </c>
      <c r="AC24" s="125"/>
      <c r="AD24" s="128"/>
      <c r="AE24" s="127">
        <v>3</v>
      </c>
      <c r="AF24" s="125"/>
      <c r="AG24" s="128"/>
      <c r="AH24" s="127">
        <v>3</v>
      </c>
      <c r="AI24" s="125"/>
      <c r="AJ24" s="128"/>
      <c r="AK24" s="129">
        <f t="shared" si="2"/>
        <v>0.88888888888888884</v>
      </c>
      <c r="AL24" s="125" t="s">
        <v>455</v>
      </c>
      <c r="AM24" s="616"/>
      <c r="AN24" s="616"/>
      <c r="AO24" s="619"/>
    </row>
    <row r="25" spans="1:41" ht="69.95" customHeight="1">
      <c r="A25" s="607"/>
      <c r="B25" s="632"/>
      <c r="C25" s="641"/>
      <c r="D25" s="607"/>
      <c r="E25" s="632"/>
      <c r="F25" s="625"/>
      <c r="G25" s="625"/>
      <c r="H25" s="625"/>
      <c r="I25" s="625"/>
      <c r="J25" s="625"/>
      <c r="K25" s="614"/>
      <c r="L25" s="625"/>
      <c r="M25" s="625"/>
      <c r="N25" s="627"/>
      <c r="O25" s="627"/>
      <c r="P25" s="619"/>
      <c r="Q25" s="619"/>
      <c r="R25" s="141" t="s">
        <v>482</v>
      </c>
      <c r="S25" s="127">
        <v>3</v>
      </c>
      <c r="T25" s="125"/>
      <c r="U25" s="128"/>
      <c r="V25" s="127"/>
      <c r="W25" s="125"/>
      <c r="X25" s="128">
        <v>1</v>
      </c>
      <c r="Y25" s="127"/>
      <c r="Z25" s="125"/>
      <c r="AA25" s="128">
        <v>1</v>
      </c>
      <c r="AB25" s="127">
        <v>3</v>
      </c>
      <c r="AC25" s="125"/>
      <c r="AD25" s="128"/>
      <c r="AE25" s="127">
        <v>3</v>
      </c>
      <c r="AF25" s="125"/>
      <c r="AG25" s="128"/>
      <c r="AH25" s="127">
        <v>3</v>
      </c>
      <c r="AI25" s="125"/>
      <c r="AJ25" s="128"/>
      <c r="AK25" s="129">
        <f t="shared" si="2"/>
        <v>0.77777777777777779</v>
      </c>
      <c r="AL25" s="125" t="s">
        <v>455</v>
      </c>
      <c r="AM25" s="616"/>
      <c r="AN25" s="616"/>
      <c r="AO25" s="619"/>
    </row>
    <row r="26" spans="1:41" ht="69.95" customHeight="1">
      <c r="A26" s="607"/>
      <c r="B26" s="632"/>
      <c r="C26" s="641"/>
      <c r="D26" s="607"/>
      <c r="E26" s="632"/>
      <c r="F26" s="625"/>
      <c r="G26" s="625"/>
      <c r="H26" s="625"/>
      <c r="I26" s="625"/>
      <c r="J26" s="625"/>
      <c r="K26" s="614"/>
      <c r="L26" s="625"/>
      <c r="M26" s="625"/>
      <c r="N26" s="627"/>
      <c r="O26" s="627"/>
      <c r="P26" s="619"/>
      <c r="Q26" s="619"/>
      <c r="R26" s="141" t="s">
        <v>483</v>
      </c>
      <c r="S26" s="127">
        <v>3</v>
      </c>
      <c r="T26" s="125"/>
      <c r="U26" s="128"/>
      <c r="V26" s="127"/>
      <c r="W26" s="125"/>
      <c r="X26" s="128">
        <v>1</v>
      </c>
      <c r="Y26" s="127"/>
      <c r="Z26" s="125">
        <v>2</v>
      </c>
      <c r="AA26" s="128"/>
      <c r="AB26" s="127"/>
      <c r="AC26" s="125">
        <v>2</v>
      </c>
      <c r="AD26" s="128"/>
      <c r="AE26" s="127"/>
      <c r="AF26" s="125">
        <v>2</v>
      </c>
      <c r="AG26" s="128"/>
      <c r="AH26" s="127">
        <v>3</v>
      </c>
      <c r="AI26" s="125"/>
      <c r="AJ26" s="128"/>
      <c r="AK26" s="129">
        <f t="shared" si="2"/>
        <v>0.72222222222222221</v>
      </c>
      <c r="AL26" s="125" t="s">
        <v>484</v>
      </c>
      <c r="AM26" s="616"/>
      <c r="AN26" s="616"/>
      <c r="AO26" s="619"/>
    </row>
    <row r="27" spans="1:41" ht="69.95" customHeight="1">
      <c r="A27" s="607"/>
      <c r="B27" s="639"/>
      <c r="C27" s="642"/>
      <c r="D27" s="607"/>
      <c r="E27" s="639"/>
      <c r="F27" s="626"/>
      <c r="G27" s="626"/>
      <c r="H27" s="626"/>
      <c r="I27" s="626"/>
      <c r="J27" s="626"/>
      <c r="K27" s="614"/>
      <c r="L27" s="626"/>
      <c r="M27" s="626"/>
      <c r="N27" s="627"/>
      <c r="O27" s="627"/>
      <c r="P27" s="620"/>
      <c r="Q27" s="620"/>
      <c r="R27" s="141" t="s">
        <v>485</v>
      </c>
      <c r="S27" s="127">
        <v>3</v>
      </c>
      <c r="T27" s="125"/>
      <c r="U27" s="128"/>
      <c r="V27" s="127">
        <v>3</v>
      </c>
      <c r="W27" s="125"/>
      <c r="X27" s="128"/>
      <c r="Y27" s="127"/>
      <c r="Z27" s="125">
        <v>2</v>
      </c>
      <c r="AA27" s="128"/>
      <c r="AB27" s="127">
        <v>3</v>
      </c>
      <c r="AC27" s="125"/>
      <c r="AD27" s="128"/>
      <c r="AE27" s="127">
        <v>3</v>
      </c>
      <c r="AF27" s="125"/>
      <c r="AG27" s="128"/>
      <c r="AH27" s="127">
        <v>3</v>
      </c>
      <c r="AI27" s="125"/>
      <c r="AJ27" s="128"/>
      <c r="AK27" s="129">
        <f t="shared" si="2"/>
        <v>0.94444444444444442</v>
      </c>
      <c r="AL27" s="125" t="s">
        <v>486</v>
      </c>
      <c r="AM27" s="617"/>
      <c r="AN27" s="617"/>
      <c r="AO27" s="620"/>
    </row>
    <row r="28" spans="1:41" ht="69.95" customHeight="1">
      <c r="A28" s="607" t="s">
        <v>148</v>
      </c>
      <c r="B28" s="631" t="s">
        <v>149</v>
      </c>
      <c r="C28" s="640"/>
      <c r="D28" s="607"/>
      <c r="E28" s="631"/>
      <c r="F28" s="624" t="s">
        <v>112</v>
      </c>
      <c r="G28" s="624" t="s">
        <v>112</v>
      </c>
      <c r="H28" s="624"/>
      <c r="I28" s="624"/>
      <c r="J28" s="624"/>
      <c r="K28" s="614" t="s">
        <v>302</v>
      </c>
      <c r="L28" s="624" t="s">
        <v>487</v>
      </c>
      <c r="M28" s="624" t="s">
        <v>488</v>
      </c>
      <c r="N28" s="627">
        <v>3</v>
      </c>
      <c r="O28" s="627">
        <v>5</v>
      </c>
      <c r="P28" s="618">
        <f t="shared" ref="P28" si="10">N28*O28</f>
        <v>15</v>
      </c>
      <c r="Q28" s="618" t="s">
        <v>261</v>
      </c>
      <c r="R28" s="141" t="s">
        <v>489</v>
      </c>
      <c r="S28" s="127">
        <v>3</v>
      </c>
      <c r="T28" s="125"/>
      <c r="U28" s="128"/>
      <c r="V28" s="127"/>
      <c r="W28" s="125"/>
      <c r="X28" s="128">
        <v>1</v>
      </c>
      <c r="Y28" s="127"/>
      <c r="Z28" s="125">
        <v>2</v>
      </c>
      <c r="AA28" s="128"/>
      <c r="AB28" s="127">
        <v>3</v>
      </c>
      <c r="AC28" s="125"/>
      <c r="AD28" s="128"/>
      <c r="AE28" s="127">
        <v>3</v>
      </c>
      <c r="AF28" s="125"/>
      <c r="AG28" s="128"/>
      <c r="AH28" s="127">
        <v>3</v>
      </c>
      <c r="AI28" s="125"/>
      <c r="AJ28" s="128"/>
      <c r="AK28" s="129">
        <f t="shared" si="2"/>
        <v>0.83333333333333337</v>
      </c>
      <c r="AL28" s="125" t="s">
        <v>490</v>
      </c>
      <c r="AM28" s="615">
        <v>2</v>
      </c>
      <c r="AN28" s="615">
        <v>3</v>
      </c>
      <c r="AO28" s="618">
        <f t="shared" ref="AO28" si="11">AM28*AN28</f>
        <v>6</v>
      </c>
    </row>
    <row r="29" spans="1:41" ht="69.95" customHeight="1">
      <c r="A29" s="607"/>
      <c r="B29" s="632"/>
      <c r="C29" s="641"/>
      <c r="D29" s="607"/>
      <c r="E29" s="632"/>
      <c r="F29" s="625"/>
      <c r="G29" s="625"/>
      <c r="H29" s="625"/>
      <c r="I29" s="625"/>
      <c r="J29" s="625"/>
      <c r="K29" s="614"/>
      <c r="L29" s="625"/>
      <c r="M29" s="625"/>
      <c r="N29" s="627"/>
      <c r="O29" s="627"/>
      <c r="P29" s="619"/>
      <c r="Q29" s="619"/>
      <c r="R29" s="141" t="s">
        <v>491</v>
      </c>
      <c r="S29" s="127">
        <v>3</v>
      </c>
      <c r="T29" s="125"/>
      <c r="U29" s="128"/>
      <c r="V29" s="127">
        <v>3</v>
      </c>
      <c r="W29" s="125"/>
      <c r="X29" s="128"/>
      <c r="Y29" s="127"/>
      <c r="Z29" s="125">
        <v>2</v>
      </c>
      <c r="AA29" s="128"/>
      <c r="AB29" s="127">
        <v>3</v>
      </c>
      <c r="AC29" s="125"/>
      <c r="AD29" s="128"/>
      <c r="AE29" s="127">
        <v>3</v>
      </c>
      <c r="AF29" s="125"/>
      <c r="AG29" s="128"/>
      <c r="AH29" s="127">
        <v>3</v>
      </c>
      <c r="AI29" s="125"/>
      <c r="AJ29" s="128"/>
      <c r="AK29" s="129">
        <f t="shared" si="2"/>
        <v>0.94444444444444442</v>
      </c>
      <c r="AL29" s="125" t="s">
        <v>492</v>
      </c>
      <c r="AM29" s="616"/>
      <c r="AN29" s="616"/>
      <c r="AO29" s="619"/>
    </row>
    <row r="30" spans="1:41" ht="69.95" customHeight="1">
      <c r="A30" s="607"/>
      <c r="B30" s="632"/>
      <c r="C30" s="641"/>
      <c r="D30" s="607"/>
      <c r="E30" s="632"/>
      <c r="F30" s="625"/>
      <c r="G30" s="625"/>
      <c r="H30" s="625"/>
      <c r="I30" s="625"/>
      <c r="J30" s="625"/>
      <c r="K30" s="614"/>
      <c r="L30" s="625"/>
      <c r="M30" s="625"/>
      <c r="N30" s="627"/>
      <c r="O30" s="627"/>
      <c r="P30" s="619"/>
      <c r="Q30" s="619"/>
      <c r="R30" s="141" t="s">
        <v>493</v>
      </c>
      <c r="S30" s="127"/>
      <c r="T30" s="125">
        <v>2</v>
      </c>
      <c r="U30" s="128"/>
      <c r="V30" s="127"/>
      <c r="W30" s="125"/>
      <c r="X30" s="128">
        <v>1</v>
      </c>
      <c r="Y30" s="127"/>
      <c r="Z30" s="125">
        <v>2</v>
      </c>
      <c r="AA30" s="128"/>
      <c r="AB30" s="127">
        <v>3</v>
      </c>
      <c r="AC30" s="125"/>
      <c r="AD30" s="128"/>
      <c r="AE30" s="127">
        <v>3</v>
      </c>
      <c r="AF30" s="125"/>
      <c r="AG30" s="128"/>
      <c r="AH30" s="127">
        <v>3</v>
      </c>
      <c r="AI30" s="125"/>
      <c r="AJ30" s="128"/>
      <c r="AK30" s="129">
        <f t="shared" si="2"/>
        <v>0.77777777777777779</v>
      </c>
      <c r="AL30" s="125" t="s">
        <v>494</v>
      </c>
      <c r="AM30" s="616"/>
      <c r="AN30" s="616"/>
      <c r="AO30" s="619"/>
    </row>
    <row r="31" spans="1:41" ht="69.95" customHeight="1">
      <c r="A31" s="607"/>
      <c r="B31" s="632"/>
      <c r="C31" s="641"/>
      <c r="D31" s="607"/>
      <c r="E31" s="632"/>
      <c r="F31" s="625"/>
      <c r="G31" s="625"/>
      <c r="H31" s="625"/>
      <c r="I31" s="625"/>
      <c r="J31" s="625"/>
      <c r="K31" s="614"/>
      <c r="L31" s="625"/>
      <c r="M31" s="625"/>
      <c r="N31" s="627"/>
      <c r="O31" s="627"/>
      <c r="P31" s="619"/>
      <c r="Q31" s="619"/>
      <c r="R31" s="141" t="s">
        <v>495</v>
      </c>
      <c r="S31" s="127">
        <v>3</v>
      </c>
      <c r="T31" s="125"/>
      <c r="U31" s="128"/>
      <c r="V31" s="127"/>
      <c r="W31" s="125"/>
      <c r="X31" s="128">
        <v>1</v>
      </c>
      <c r="Y31" s="127"/>
      <c r="Z31" s="125">
        <v>2</v>
      </c>
      <c r="AA31" s="128"/>
      <c r="AB31" s="127"/>
      <c r="AC31" s="125"/>
      <c r="AD31" s="128">
        <v>1</v>
      </c>
      <c r="AE31" s="127">
        <v>3</v>
      </c>
      <c r="AF31" s="125"/>
      <c r="AG31" s="128"/>
      <c r="AH31" s="127">
        <v>3</v>
      </c>
      <c r="AI31" s="125"/>
      <c r="AJ31" s="128"/>
      <c r="AK31" s="129">
        <f t="shared" si="2"/>
        <v>0.72222222222222221</v>
      </c>
      <c r="AL31" s="125" t="s">
        <v>496</v>
      </c>
      <c r="AM31" s="616"/>
      <c r="AN31" s="616"/>
      <c r="AO31" s="619"/>
    </row>
    <row r="32" spans="1:41" ht="69.95" customHeight="1">
      <c r="A32" s="607"/>
      <c r="B32" s="639"/>
      <c r="C32" s="642"/>
      <c r="D32" s="607"/>
      <c r="E32" s="639"/>
      <c r="F32" s="626"/>
      <c r="G32" s="626"/>
      <c r="H32" s="626"/>
      <c r="I32" s="626"/>
      <c r="J32" s="626"/>
      <c r="K32" s="614"/>
      <c r="L32" s="626"/>
      <c r="M32" s="626"/>
      <c r="N32" s="627"/>
      <c r="O32" s="627"/>
      <c r="P32" s="620"/>
      <c r="Q32" s="620"/>
      <c r="R32" s="141" t="s">
        <v>497</v>
      </c>
      <c r="S32" s="127">
        <v>3</v>
      </c>
      <c r="T32" s="125"/>
      <c r="U32" s="128"/>
      <c r="V32" s="127"/>
      <c r="W32" s="125"/>
      <c r="X32" s="128">
        <v>1</v>
      </c>
      <c r="Y32" s="127"/>
      <c r="Z32" s="125">
        <v>2</v>
      </c>
      <c r="AA32" s="128"/>
      <c r="AB32" s="127">
        <v>3</v>
      </c>
      <c r="AC32" s="125"/>
      <c r="AD32" s="128"/>
      <c r="AE32" s="127">
        <v>3</v>
      </c>
      <c r="AF32" s="125"/>
      <c r="AG32" s="128"/>
      <c r="AH32" s="127">
        <v>3</v>
      </c>
      <c r="AI32" s="125"/>
      <c r="AJ32" s="128"/>
      <c r="AK32" s="129">
        <f t="shared" si="2"/>
        <v>0.83333333333333337</v>
      </c>
      <c r="AL32" s="125" t="s">
        <v>498</v>
      </c>
      <c r="AM32" s="617"/>
      <c r="AN32" s="617"/>
      <c r="AO32" s="620"/>
    </row>
    <row r="33" spans="1:41">
      <c r="A33" s="607"/>
      <c r="B33" s="631"/>
      <c r="C33" s="640"/>
      <c r="D33" s="607"/>
      <c r="E33" s="631"/>
      <c r="F33" s="624"/>
      <c r="G33" s="624"/>
      <c r="H33" s="624"/>
      <c r="I33" s="624"/>
      <c r="J33" s="624"/>
      <c r="K33" s="614"/>
      <c r="L33" s="624"/>
      <c r="M33" s="624"/>
      <c r="N33" s="627"/>
      <c r="O33" s="627"/>
      <c r="P33" s="618">
        <f t="shared" ref="P33" si="12">N33*O33</f>
        <v>0</v>
      </c>
      <c r="Q33" s="618"/>
      <c r="R33" s="126"/>
      <c r="S33" s="127"/>
      <c r="T33" s="125"/>
      <c r="U33" s="128"/>
      <c r="V33" s="127"/>
      <c r="W33" s="125"/>
      <c r="X33" s="128"/>
      <c r="Y33" s="127"/>
      <c r="Z33" s="125"/>
      <c r="AA33" s="128"/>
      <c r="AB33" s="127"/>
      <c r="AC33" s="125"/>
      <c r="AD33" s="128"/>
      <c r="AE33" s="127"/>
      <c r="AF33" s="125"/>
      <c r="AG33" s="128"/>
      <c r="AH33" s="127"/>
      <c r="AI33" s="125"/>
      <c r="AJ33" s="128"/>
      <c r="AK33" s="129">
        <f t="shared" si="2"/>
        <v>0</v>
      </c>
      <c r="AL33" s="125"/>
      <c r="AM33" s="615"/>
      <c r="AN33" s="615"/>
      <c r="AO33" s="618">
        <f t="shared" ref="AO33" si="13">AM33*AN33</f>
        <v>0</v>
      </c>
    </row>
    <row r="34" spans="1:41">
      <c r="A34" s="607"/>
      <c r="B34" s="632"/>
      <c r="C34" s="641"/>
      <c r="D34" s="607"/>
      <c r="E34" s="632"/>
      <c r="F34" s="625"/>
      <c r="G34" s="625"/>
      <c r="H34" s="625"/>
      <c r="I34" s="625"/>
      <c r="J34" s="625"/>
      <c r="K34" s="614"/>
      <c r="L34" s="625"/>
      <c r="M34" s="625"/>
      <c r="N34" s="627"/>
      <c r="O34" s="627"/>
      <c r="P34" s="619"/>
      <c r="Q34" s="619"/>
      <c r="R34" s="126"/>
      <c r="S34" s="127"/>
      <c r="T34" s="125"/>
      <c r="U34" s="128"/>
      <c r="V34" s="127"/>
      <c r="W34" s="125"/>
      <c r="X34" s="128"/>
      <c r="Y34" s="127"/>
      <c r="Z34" s="125"/>
      <c r="AA34" s="128"/>
      <c r="AB34" s="127"/>
      <c r="AC34" s="125"/>
      <c r="AD34" s="128"/>
      <c r="AE34" s="127"/>
      <c r="AF34" s="125"/>
      <c r="AG34" s="128"/>
      <c r="AH34" s="127"/>
      <c r="AI34" s="125"/>
      <c r="AJ34" s="128"/>
      <c r="AK34" s="129">
        <f t="shared" si="2"/>
        <v>0</v>
      </c>
      <c r="AL34" s="125"/>
      <c r="AM34" s="616"/>
      <c r="AN34" s="616"/>
      <c r="AO34" s="619"/>
    </row>
    <row r="35" spans="1:41">
      <c r="A35" s="607"/>
      <c r="B35" s="632"/>
      <c r="C35" s="641"/>
      <c r="D35" s="607"/>
      <c r="E35" s="632"/>
      <c r="F35" s="625"/>
      <c r="G35" s="625"/>
      <c r="H35" s="625"/>
      <c r="I35" s="625"/>
      <c r="J35" s="625"/>
      <c r="K35" s="614"/>
      <c r="L35" s="625"/>
      <c r="M35" s="625"/>
      <c r="N35" s="627"/>
      <c r="O35" s="627"/>
      <c r="P35" s="619"/>
      <c r="Q35" s="619"/>
      <c r="R35" s="126"/>
      <c r="S35" s="127"/>
      <c r="T35" s="125"/>
      <c r="U35" s="128"/>
      <c r="V35" s="127"/>
      <c r="W35" s="125"/>
      <c r="X35" s="128"/>
      <c r="Y35" s="127"/>
      <c r="Z35" s="125"/>
      <c r="AA35" s="128"/>
      <c r="AB35" s="127"/>
      <c r="AC35" s="125"/>
      <c r="AD35" s="128"/>
      <c r="AE35" s="127"/>
      <c r="AF35" s="125"/>
      <c r="AG35" s="128"/>
      <c r="AH35" s="127"/>
      <c r="AI35" s="125"/>
      <c r="AJ35" s="128"/>
      <c r="AK35" s="129">
        <f t="shared" si="2"/>
        <v>0</v>
      </c>
      <c r="AL35" s="125"/>
      <c r="AM35" s="616"/>
      <c r="AN35" s="616"/>
      <c r="AO35" s="619"/>
    </row>
    <row r="36" spans="1:41">
      <c r="A36" s="607"/>
      <c r="B36" s="639"/>
      <c r="C36" s="642"/>
      <c r="D36" s="607"/>
      <c r="E36" s="639"/>
      <c r="F36" s="626"/>
      <c r="G36" s="626"/>
      <c r="H36" s="626"/>
      <c r="I36" s="626"/>
      <c r="J36" s="626"/>
      <c r="K36" s="614"/>
      <c r="L36" s="626"/>
      <c r="M36" s="626"/>
      <c r="N36" s="627"/>
      <c r="O36" s="627"/>
      <c r="P36" s="620"/>
      <c r="Q36" s="620"/>
      <c r="R36" s="126"/>
      <c r="S36" s="127"/>
      <c r="T36" s="125"/>
      <c r="U36" s="128"/>
      <c r="V36" s="127"/>
      <c r="W36" s="125"/>
      <c r="X36" s="128"/>
      <c r="Y36" s="127"/>
      <c r="Z36" s="125"/>
      <c r="AA36" s="128"/>
      <c r="AB36" s="127"/>
      <c r="AC36" s="125"/>
      <c r="AD36" s="128"/>
      <c r="AE36" s="127"/>
      <c r="AF36" s="125"/>
      <c r="AG36" s="128"/>
      <c r="AH36" s="127"/>
      <c r="AI36" s="125"/>
      <c r="AJ36" s="128"/>
      <c r="AK36" s="129">
        <f t="shared" si="2"/>
        <v>0</v>
      </c>
      <c r="AL36" s="125"/>
      <c r="AM36" s="617"/>
      <c r="AN36" s="617"/>
      <c r="AO36" s="620"/>
    </row>
    <row r="37" spans="1:41">
      <c r="A37" s="607"/>
      <c r="B37" s="631"/>
      <c r="C37" s="640"/>
      <c r="D37" s="607"/>
      <c r="E37" s="631"/>
      <c r="F37" s="624"/>
      <c r="G37" s="624"/>
      <c r="H37" s="624"/>
      <c r="I37" s="624"/>
      <c r="J37" s="624"/>
      <c r="K37" s="614"/>
      <c r="L37" s="624"/>
      <c r="M37" s="624"/>
      <c r="N37" s="627"/>
      <c r="O37" s="627"/>
      <c r="P37" s="618">
        <f t="shared" ref="P37" si="14">N37*O37</f>
        <v>0</v>
      </c>
      <c r="Q37" s="618"/>
      <c r="R37" s="126"/>
      <c r="S37" s="127"/>
      <c r="T37" s="125"/>
      <c r="U37" s="128"/>
      <c r="V37" s="127"/>
      <c r="W37" s="125"/>
      <c r="X37" s="128"/>
      <c r="Y37" s="127"/>
      <c r="Z37" s="125"/>
      <c r="AA37" s="128"/>
      <c r="AB37" s="127"/>
      <c r="AC37" s="125"/>
      <c r="AD37" s="128"/>
      <c r="AE37" s="127"/>
      <c r="AF37" s="125"/>
      <c r="AG37" s="128"/>
      <c r="AH37" s="127"/>
      <c r="AI37" s="125"/>
      <c r="AJ37" s="128"/>
      <c r="AK37" s="129">
        <f t="shared" si="2"/>
        <v>0</v>
      </c>
      <c r="AL37" s="125"/>
      <c r="AM37" s="615"/>
      <c r="AN37" s="615"/>
      <c r="AO37" s="618">
        <f t="shared" ref="AO37" si="15">AM37*AN37</f>
        <v>0</v>
      </c>
    </row>
    <row r="38" spans="1:41">
      <c r="A38" s="607"/>
      <c r="B38" s="632"/>
      <c r="C38" s="641"/>
      <c r="D38" s="607"/>
      <c r="E38" s="632"/>
      <c r="F38" s="625"/>
      <c r="G38" s="625"/>
      <c r="H38" s="625"/>
      <c r="I38" s="625"/>
      <c r="J38" s="625"/>
      <c r="K38" s="614"/>
      <c r="L38" s="625"/>
      <c r="M38" s="625"/>
      <c r="N38" s="627"/>
      <c r="O38" s="627"/>
      <c r="P38" s="619"/>
      <c r="Q38" s="619"/>
      <c r="R38" s="126"/>
      <c r="S38" s="127"/>
      <c r="T38" s="125"/>
      <c r="U38" s="128"/>
      <c r="V38" s="127"/>
      <c r="W38" s="125"/>
      <c r="X38" s="128"/>
      <c r="Y38" s="127"/>
      <c r="Z38" s="125"/>
      <c r="AA38" s="128"/>
      <c r="AB38" s="127"/>
      <c r="AC38" s="125"/>
      <c r="AD38" s="128"/>
      <c r="AE38" s="127"/>
      <c r="AF38" s="125"/>
      <c r="AG38" s="128"/>
      <c r="AH38" s="127"/>
      <c r="AI38" s="125"/>
      <c r="AJ38" s="128"/>
      <c r="AK38" s="129">
        <f t="shared" si="2"/>
        <v>0</v>
      </c>
      <c r="AL38" s="125"/>
      <c r="AM38" s="616"/>
      <c r="AN38" s="616"/>
      <c r="AO38" s="619"/>
    </row>
    <row r="39" spans="1:41">
      <c r="A39" s="607"/>
      <c r="B39" s="632"/>
      <c r="C39" s="641"/>
      <c r="D39" s="607"/>
      <c r="E39" s="632"/>
      <c r="F39" s="625"/>
      <c r="G39" s="625"/>
      <c r="H39" s="625"/>
      <c r="I39" s="625"/>
      <c r="J39" s="625"/>
      <c r="K39" s="614"/>
      <c r="L39" s="625"/>
      <c r="M39" s="625"/>
      <c r="N39" s="627"/>
      <c r="O39" s="627"/>
      <c r="P39" s="619"/>
      <c r="Q39" s="619"/>
      <c r="R39" s="126"/>
      <c r="S39" s="127"/>
      <c r="T39" s="125"/>
      <c r="U39" s="128"/>
      <c r="V39" s="127"/>
      <c r="W39" s="125"/>
      <c r="X39" s="128"/>
      <c r="Y39" s="127"/>
      <c r="Z39" s="125"/>
      <c r="AA39" s="128"/>
      <c r="AB39" s="127"/>
      <c r="AC39" s="125"/>
      <c r="AD39" s="128"/>
      <c r="AE39" s="127"/>
      <c r="AF39" s="125"/>
      <c r="AG39" s="128"/>
      <c r="AH39" s="127"/>
      <c r="AI39" s="125"/>
      <c r="AJ39" s="128"/>
      <c r="AK39" s="129">
        <f t="shared" si="2"/>
        <v>0</v>
      </c>
      <c r="AL39" s="125"/>
      <c r="AM39" s="616"/>
      <c r="AN39" s="616"/>
      <c r="AO39" s="619"/>
    </row>
    <row r="40" spans="1:41">
      <c r="A40" s="607"/>
      <c r="B40" s="639"/>
      <c r="C40" s="642"/>
      <c r="D40" s="607"/>
      <c r="E40" s="639"/>
      <c r="F40" s="626"/>
      <c r="G40" s="626"/>
      <c r="H40" s="626"/>
      <c r="I40" s="626"/>
      <c r="J40" s="626"/>
      <c r="K40" s="614"/>
      <c r="L40" s="626"/>
      <c r="M40" s="626"/>
      <c r="N40" s="627"/>
      <c r="O40" s="627"/>
      <c r="P40" s="620"/>
      <c r="Q40" s="620"/>
      <c r="R40" s="126"/>
      <c r="S40" s="127"/>
      <c r="T40" s="125"/>
      <c r="U40" s="128"/>
      <c r="V40" s="127"/>
      <c r="W40" s="125"/>
      <c r="X40" s="128"/>
      <c r="Y40" s="127"/>
      <c r="Z40" s="125"/>
      <c r="AA40" s="128"/>
      <c r="AB40" s="127"/>
      <c r="AC40" s="125"/>
      <c r="AD40" s="128"/>
      <c r="AE40" s="127"/>
      <c r="AF40" s="125"/>
      <c r="AG40" s="128"/>
      <c r="AH40" s="127"/>
      <c r="AI40" s="125"/>
      <c r="AJ40" s="128"/>
      <c r="AK40" s="129">
        <f t="shared" si="2"/>
        <v>0</v>
      </c>
      <c r="AL40" s="125"/>
      <c r="AM40" s="617"/>
      <c r="AN40" s="617"/>
      <c r="AO40" s="620"/>
    </row>
    <row r="41" spans="1:41">
      <c r="A41" s="607"/>
      <c r="B41" s="631"/>
      <c r="C41" s="640"/>
      <c r="D41" s="607"/>
      <c r="E41" s="631"/>
      <c r="F41" s="624"/>
      <c r="G41" s="624"/>
      <c r="H41" s="624"/>
      <c r="I41" s="624"/>
      <c r="J41" s="624"/>
      <c r="K41" s="614"/>
      <c r="L41" s="624"/>
      <c r="M41" s="624"/>
      <c r="N41" s="627"/>
      <c r="O41" s="627"/>
      <c r="P41" s="618">
        <f t="shared" ref="P41" si="16">N41*O41</f>
        <v>0</v>
      </c>
      <c r="Q41" s="618"/>
      <c r="R41" s="126"/>
      <c r="S41" s="127"/>
      <c r="T41" s="125"/>
      <c r="U41" s="128"/>
      <c r="V41" s="127"/>
      <c r="W41" s="125"/>
      <c r="X41" s="128"/>
      <c r="Y41" s="127"/>
      <c r="Z41" s="125"/>
      <c r="AA41" s="128"/>
      <c r="AB41" s="127"/>
      <c r="AC41" s="125"/>
      <c r="AD41" s="128"/>
      <c r="AE41" s="127"/>
      <c r="AF41" s="125"/>
      <c r="AG41" s="128"/>
      <c r="AH41" s="127"/>
      <c r="AI41" s="125"/>
      <c r="AJ41" s="128"/>
      <c r="AK41" s="129">
        <f t="shared" si="2"/>
        <v>0</v>
      </c>
      <c r="AL41" s="125"/>
      <c r="AM41" s="615"/>
      <c r="AN41" s="615"/>
      <c r="AO41" s="618">
        <f t="shared" ref="AO41" si="17">AM41*AN41</f>
        <v>0</v>
      </c>
    </row>
    <row r="42" spans="1:41">
      <c r="A42" s="607"/>
      <c r="B42" s="632"/>
      <c r="C42" s="641"/>
      <c r="D42" s="607"/>
      <c r="E42" s="632"/>
      <c r="F42" s="625"/>
      <c r="G42" s="625"/>
      <c r="H42" s="625"/>
      <c r="I42" s="625"/>
      <c r="J42" s="625"/>
      <c r="K42" s="614"/>
      <c r="L42" s="625"/>
      <c r="M42" s="625"/>
      <c r="N42" s="627"/>
      <c r="O42" s="627"/>
      <c r="P42" s="619"/>
      <c r="Q42" s="619"/>
      <c r="R42" s="126"/>
      <c r="S42" s="127"/>
      <c r="T42" s="125"/>
      <c r="U42" s="128"/>
      <c r="V42" s="127"/>
      <c r="W42" s="125"/>
      <c r="X42" s="128"/>
      <c r="Y42" s="127"/>
      <c r="Z42" s="125"/>
      <c r="AA42" s="128"/>
      <c r="AB42" s="127"/>
      <c r="AC42" s="125"/>
      <c r="AD42" s="128"/>
      <c r="AE42" s="127"/>
      <c r="AF42" s="125"/>
      <c r="AG42" s="128"/>
      <c r="AH42" s="127"/>
      <c r="AI42" s="125"/>
      <c r="AJ42" s="128"/>
      <c r="AK42" s="129">
        <f t="shared" si="2"/>
        <v>0</v>
      </c>
      <c r="AL42" s="125"/>
      <c r="AM42" s="616"/>
      <c r="AN42" s="616"/>
      <c r="AO42" s="619"/>
    </row>
    <row r="43" spans="1:41">
      <c r="A43" s="607"/>
      <c r="B43" s="632"/>
      <c r="C43" s="641"/>
      <c r="D43" s="607"/>
      <c r="E43" s="632"/>
      <c r="F43" s="625"/>
      <c r="G43" s="625"/>
      <c r="H43" s="625"/>
      <c r="I43" s="625"/>
      <c r="J43" s="625"/>
      <c r="K43" s="614"/>
      <c r="L43" s="625"/>
      <c r="M43" s="625"/>
      <c r="N43" s="627"/>
      <c r="O43" s="627"/>
      <c r="P43" s="619"/>
      <c r="Q43" s="619"/>
      <c r="R43" s="126"/>
      <c r="S43" s="127"/>
      <c r="T43" s="125"/>
      <c r="U43" s="128"/>
      <c r="V43" s="127"/>
      <c r="W43" s="125"/>
      <c r="X43" s="128"/>
      <c r="Y43" s="127"/>
      <c r="Z43" s="125"/>
      <c r="AA43" s="128"/>
      <c r="AB43" s="127"/>
      <c r="AC43" s="125"/>
      <c r="AD43" s="128"/>
      <c r="AE43" s="127"/>
      <c r="AF43" s="125"/>
      <c r="AG43" s="128"/>
      <c r="AH43" s="127"/>
      <c r="AI43" s="125"/>
      <c r="AJ43" s="128"/>
      <c r="AK43" s="129">
        <f t="shared" si="2"/>
        <v>0</v>
      </c>
      <c r="AL43" s="125"/>
      <c r="AM43" s="616"/>
      <c r="AN43" s="616"/>
      <c r="AO43" s="619"/>
    </row>
    <row r="44" spans="1:41">
      <c r="A44" s="607"/>
      <c r="B44" s="639"/>
      <c r="C44" s="642"/>
      <c r="D44" s="607"/>
      <c r="E44" s="639"/>
      <c r="F44" s="626"/>
      <c r="G44" s="626"/>
      <c r="H44" s="626"/>
      <c r="I44" s="626"/>
      <c r="J44" s="626"/>
      <c r="K44" s="614"/>
      <c r="L44" s="626"/>
      <c r="M44" s="626"/>
      <c r="N44" s="627"/>
      <c r="O44" s="627"/>
      <c r="P44" s="620"/>
      <c r="Q44" s="620"/>
      <c r="R44" s="126"/>
      <c r="S44" s="127"/>
      <c r="T44" s="125"/>
      <c r="U44" s="128"/>
      <c r="V44" s="127"/>
      <c r="W44" s="125"/>
      <c r="X44" s="128"/>
      <c r="Y44" s="127"/>
      <c r="Z44" s="125"/>
      <c r="AA44" s="128"/>
      <c r="AB44" s="127"/>
      <c r="AC44" s="125"/>
      <c r="AD44" s="128"/>
      <c r="AE44" s="127"/>
      <c r="AF44" s="125"/>
      <c r="AG44" s="128"/>
      <c r="AH44" s="127"/>
      <c r="AI44" s="125"/>
      <c r="AJ44" s="128"/>
      <c r="AK44" s="129">
        <f t="shared" si="2"/>
        <v>0</v>
      </c>
      <c r="AL44" s="125"/>
      <c r="AM44" s="617"/>
      <c r="AN44" s="617"/>
      <c r="AO44" s="620"/>
    </row>
    <row r="45" spans="1:41">
      <c r="A45" s="607"/>
      <c r="B45" s="631"/>
      <c r="C45" s="640"/>
      <c r="D45" s="607"/>
      <c r="E45" s="631"/>
      <c r="F45" s="624"/>
      <c r="G45" s="624"/>
      <c r="H45" s="624"/>
      <c r="I45" s="624"/>
      <c r="J45" s="624"/>
      <c r="K45" s="614"/>
      <c r="L45" s="624"/>
      <c r="M45" s="624"/>
      <c r="N45" s="627"/>
      <c r="O45" s="627"/>
      <c r="P45" s="618">
        <f t="shared" ref="P45" si="18">N45*O45</f>
        <v>0</v>
      </c>
      <c r="Q45" s="618"/>
      <c r="R45" s="126"/>
      <c r="S45" s="127"/>
      <c r="T45" s="125"/>
      <c r="U45" s="128"/>
      <c r="V45" s="127"/>
      <c r="W45" s="125"/>
      <c r="X45" s="128"/>
      <c r="Y45" s="127"/>
      <c r="Z45" s="125"/>
      <c r="AA45" s="128"/>
      <c r="AB45" s="127"/>
      <c r="AC45" s="125"/>
      <c r="AD45" s="128"/>
      <c r="AE45" s="127"/>
      <c r="AF45" s="125"/>
      <c r="AG45" s="128"/>
      <c r="AH45" s="127"/>
      <c r="AI45" s="125"/>
      <c r="AJ45" s="128"/>
      <c r="AK45" s="129">
        <f t="shared" si="2"/>
        <v>0</v>
      </c>
      <c r="AL45" s="125"/>
      <c r="AM45" s="615"/>
      <c r="AN45" s="615"/>
      <c r="AO45" s="618">
        <f t="shared" ref="AO45" si="19">AM45*AN45</f>
        <v>0</v>
      </c>
    </row>
    <row r="46" spans="1:41">
      <c r="A46" s="607"/>
      <c r="B46" s="632"/>
      <c r="C46" s="641"/>
      <c r="D46" s="607"/>
      <c r="E46" s="632"/>
      <c r="F46" s="625"/>
      <c r="G46" s="625"/>
      <c r="H46" s="625"/>
      <c r="I46" s="625"/>
      <c r="J46" s="625"/>
      <c r="K46" s="614"/>
      <c r="L46" s="625"/>
      <c r="M46" s="625"/>
      <c r="N46" s="627"/>
      <c r="O46" s="627"/>
      <c r="P46" s="619"/>
      <c r="Q46" s="619"/>
      <c r="R46" s="126"/>
      <c r="S46" s="127"/>
      <c r="T46" s="125"/>
      <c r="U46" s="128"/>
      <c r="V46" s="127"/>
      <c r="W46" s="125"/>
      <c r="X46" s="128"/>
      <c r="Y46" s="127"/>
      <c r="Z46" s="125"/>
      <c r="AA46" s="128"/>
      <c r="AB46" s="127"/>
      <c r="AC46" s="125"/>
      <c r="AD46" s="128"/>
      <c r="AE46" s="127"/>
      <c r="AF46" s="125"/>
      <c r="AG46" s="128"/>
      <c r="AH46" s="127"/>
      <c r="AI46" s="125"/>
      <c r="AJ46" s="128"/>
      <c r="AK46" s="129">
        <f t="shared" si="2"/>
        <v>0</v>
      </c>
      <c r="AL46" s="125"/>
      <c r="AM46" s="616"/>
      <c r="AN46" s="616"/>
      <c r="AO46" s="619"/>
    </row>
    <row r="47" spans="1:41">
      <c r="A47" s="607"/>
      <c r="B47" s="632"/>
      <c r="C47" s="641"/>
      <c r="D47" s="607"/>
      <c r="E47" s="632"/>
      <c r="F47" s="625"/>
      <c r="G47" s="625"/>
      <c r="H47" s="625"/>
      <c r="I47" s="625"/>
      <c r="J47" s="625"/>
      <c r="K47" s="614"/>
      <c r="L47" s="625"/>
      <c r="M47" s="625"/>
      <c r="N47" s="627"/>
      <c r="O47" s="627"/>
      <c r="P47" s="619"/>
      <c r="Q47" s="619"/>
      <c r="R47" s="126"/>
      <c r="S47" s="127"/>
      <c r="T47" s="125"/>
      <c r="U47" s="128"/>
      <c r="V47" s="127"/>
      <c r="W47" s="125"/>
      <c r="X47" s="128"/>
      <c r="Y47" s="127"/>
      <c r="Z47" s="125"/>
      <c r="AA47" s="128"/>
      <c r="AB47" s="127"/>
      <c r="AC47" s="125"/>
      <c r="AD47" s="128"/>
      <c r="AE47" s="127"/>
      <c r="AF47" s="125"/>
      <c r="AG47" s="128"/>
      <c r="AH47" s="127"/>
      <c r="AI47" s="125"/>
      <c r="AJ47" s="128"/>
      <c r="AK47" s="129">
        <f t="shared" si="2"/>
        <v>0</v>
      </c>
      <c r="AL47" s="125"/>
      <c r="AM47" s="616"/>
      <c r="AN47" s="616"/>
      <c r="AO47" s="619"/>
    </row>
    <row r="48" spans="1:41">
      <c r="A48" s="607"/>
      <c r="B48" s="639"/>
      <c r="C48" s="642"/>
      <c r="D48" s="607"/>
      <c r="E48" s="639"/>
      <c r="F48" s="626"/>
      <c r="G48" s="626"/>
      <c r="H48" s="626"/>
      <c r="I48" s="626"/>
      <c r="J48" s="626"/>
      <c r="K48" s="614"/>
      <c r="L48" s="626"/>
      <c r="M48" s="626"/>
      <c r="N48" s="627"/>
      <c r="O48" s="627"/>
      <c r="P48" s="620"/>
      <c r="Q48" s="620"/>
      <c r="R48" s="126"/>
      <c r="S48" s="127"/>
      <c r="T48" s="125"/>
      <c r="U48" s="128"/>
      <c r="V48" s="127"/>
      <c r="W48" s="125"/>
      <c r="X48" s="128"/>
      <c r="Y48" s="127"/>
      <c r="Z48" s="125"/>
      <c r="AA48" s="128"/>
      <c r="AB48" s="127"/>
      <c r="AC48" s="125"/>
      <c r="AD48" s="128"/>
      <c r="AE48" s="127"/>
      <c r="AF48" s="125"/>
      <c r="AG48" s="128"/>
      <c r="AH48" s="127"/>
      <c r="AI48" s="125"/>
      <c r="AJ48" s="128"/>
      <c r="AK48" s="129">
        <f t="shared" si="2"/>
        <v>0</v>
      </c>
      <c r="AL48" s="125"/>
      <c r="AM48" s="617"/>
      <c r="AN48" s="617"/>
      <c r="AO48" s="620"/>
    </row>
    <row r="49" spans="1:41">
      <c r="A49" s="607"/>
      <c r="B49" s="631"/>
      <c r="C49" s="640"/>
      <c r="D49" s="607"/>
      <c r="E49" s="631"/>
      <c r="F49" s="624"/>
      <c r="G49" s="624"/>
      <c r="H49" s="624"/>
      <c r="I49" s="624"/>
      <c r="J49" s="624"/>
      <c r="K49" s="614"/>
      <c r="L49" s="624"/>
      <c r="M49" s="624"/>
      <c r="N49" s="627"/>
      <c r="O49" s="627"/>
      <c r="P49" s="618">
        <f t="shared" ref="P49" si="20">N49*O49</f>
        <v>0</v>
      </c>
      <c r="Q49" s="618"/>
      <c r="R49" s="126"/>
      <c r="S49" s="127"/>
      <c r="T49" s="125"/>
      <c r="U49" s="128"/>
      <c r="V49" s="127"/>
      <c r="W49" s="125"/>
      <c r="X49" s="128"/>
      <c r="Y49" s="127"/>
      <c r="Z49" s="125"/>
      <c r="AA49" s="128"/>
      <c r="AB49" s="127"/>
      <c r="AC49" s="125"/>
      <c r="AD49" s="128"/>
      <c r="AE49" s="127"/>
      <c r="AF49" s="125"/>
      <c r="AG49" s="128"/>
      <c r="AH49" s="127"/>
      <c r="AI49" s="125"/>
      <c r="AJ49" s="128"/>
      <c r="AK49" s="129">
        <f t="shared" si="2"/>
        <v>0</v>
      </c>
      <c r="AL49" s="125"/>
      <c r="AM49" s="615"/>
      <c r="AN49" s="615"/>
      <c r="AO49" s="618">
        <f t="shared" ref="AO49" si="21">AM49*AN49</f>
        <v>0</v>
      </c>
    </row>
    <row r="50" spans="1:41">
      <c r="A50" s="607"/>
      <c r="B50" s="632"/>
      <c r="C50" s="641"/>
      <c r="D50" s="607"/>
      <c r="E50" s="632"/>
      <c r="F50" s="625"/>
      <c r="G50" s="625"/>
      <c r="H50" s="625"/>
      <c r="I50" s="625"/>
      <c r="J50" s="625"/>
      <c r="K50" s="614"/>
      <c r="L50" s="625"/>
      <c r="M50" s="625"/>
      <c r="N50" s="627"/>
      <c r="O50" s="627"/>
      <c r="P50" s="619"/>
      <c r="Q50" s="619"/>
      <c r="R50" s="126"/>
      <c r="S50" s="127"/>
      <c r="T50" s="125"/>
      <c r="U50" s="128"/>
      <c r="V50" s="127"/>
      <c r="W50" s="125"/>
      <c r="X50" s="128"/>
      <c r="Y50" s="127"/>
      <c r="Z50" s="125"/>
      <c r="AA50" s="128"/>
      <c r="AB50" s="127"/>
      <c r="AC50" s="125"/>
      <c r="AD50" s="128"/>
      <c r="AE50" s="127"/>
      <c r="AF50" s="125"/>
      <c r="AG50" s="128"/>
      <c r="AH50" s="127"/>
      <c r="AI50" s="125"/>
      <c r="AJ50" s="128"/>
      <c r="AK50" s="129">
        <f t="shared" si="2"/>
        <v>0</v>
      </c>
      <c r="AL50" s="125"/>
      <c r="AM50" s="616"/>
      <c r="AN50" s="616"/>
      <c r="AO50" s="619"/>
    </row>
    <row r="51" spans="1:41">
      <c r="A51" s="607"/>
      <c r="B51" s="632"/>
      <c r="C51" s="641"/>
      <c r="D51" s="607"/>
      <c r="E51" s="632"/>
      <c r="F51" s="625"/>
      <c r="G51" s="625"/>
      <c r="H51" s="625"/>
      <c r="I51" s="625"/>
      <c r="J51" s="625"/>
      <c r="K51" s="614"/>
      <c r="L51" s="625"/>
      <c r="M51" s="625"/>
      <c r="N51" s="627"/>
      <c r="O51" s="627"/>
      <c r="P51" s="619"/>
      <c r="Q51" s="619"/>
      <c r="R51" s="126"/>
      <c r="S51" s="127"/>
      <c r="T51" s="125"/>
      <c r="U51" s="128"/>
      <c r="V51" s="127"/>
      <c r="W51" s="125"/>
      <c r="X51" s="128"/>
      <c r="Y51" s="127"/>
      <c r="Z51" s="125"/>
      <c r="AA51" s="128"/>
      <c r="AB51" s="127"/>
      <c r="AC51" s="125"/>
      <c r="AD51" s="128"/>
      <c r="AE51" s="127"/>
      <c r="AF51" s="125"/>
      <c r="AG51" s="128"/>
      <c r="AH51" s="127"/>
      <c r="AI51" s="125"/>
      <c r="AJ51" s="128"/>
      <c r="AK51" s="129">
        <f t="shared" si="2"/>
        <v>0</v>
      </c>
      <c r="AL51" s="125"/>
      <c r="AM51" s="616"/>
      <c r="AN51" s="616"/>
      <c r="AO51" s="619"/>
    </row>
    <row r="52" spans="1:41">
      <c r="A52" s="607"/>
      <c r="B52" s="639"/>
      <c r="C52" s="642"/>
      <c r="D52" s="607"/>
      <c r="E52" s="639"/>
      <c r="F52" s="626"/>
      <c r="G52" s="626"/>
      <c r="H52" s="626"/>
      <c r="I52" s="626"/>
      <c r="J52" s="626"/>
      <c r="K52" s="614"/>
      <c r="L52" s="626"/>
      <c r="M52" s="626"/>
      <c r="N52" s="627"/>
      <c r="O52" s="627"/>
      <c r="P52" s="620"/>
      <c r="Q52" s="620"/>
      <c r="R52" s="126"/>
      <c r="S52" s="127"/>
      <c r="T52" s="125"/>
      <c r="U52" s="128"/>
      <c r="V52" s="127"/>
      <c r="W52" s="125"/>
      <c r="X52" s="128"/>
      <c r="Y52" s="127"/>
      <c r="Z52" s="125"/>
      <c r="AA52" s="128"/>
      <c r="AB52" s="127"/>
      <c r="AC52" s="125"/>
      <c r="AD52" s="128"/>
      <c r="AE52" s="127"/>
      <c r="AF52" s="125"/>
      <c r="AG52" s="128"/>
      <c r="AH52" s="127"/>
      <c r="AI52" s="125"/>
      <c r="AJ52" s="128"/>
      <c r="AK52" s="129">
        <f t="shared" si="2"/>
        <v>0</v>
      </c>
      <c r="AL52" s="125"/>
      <c r="AM52" s="617"/>
      <c r="AN52" s="617"/>
      <c r="AO52" s="620"/>
    </row>
    <row r="53" spans="1:41">
      <c r="A53" s="607"/>
      <c r="B53" s="631"/>
      <c r="C53" s="640"/>
      <c r="D53" s="607"/>
      <c r="E53" s="631"/>
      <c r="F53" s="624"/>
      <c r="G53" s="624"/>
      <c r="H53" s="624"/>
      <c r="I53" s="624"/>
      <c r="J53" s="624"/>
      <c r="K53" s="614"/>
      <c r="L53" s="624"/>
      <c r="M53" s="624"/>
      <c r="N53" s="627"/>
      <c r="O53" s="627"/>
      <c r="P53" s="618">
        <f t="shared" ref="P53" si="22">N53*O53</f>
        <v>0</v>
      </c>
      <c r="Q53" s="618"/>
      <c r="R53" s="126"/>
      <c r="S53" s="127"/>
      <c r="T53" s="125"/>
      <c r="U53" s="128"/>
      <c r="V53" s="127"/>
      <c r="W53" s="125"/>
      <c r="X53" s="128"/>
      <c r="Y53" s="127"/>
      <c r="Z53" s="125"/>
      <c r="AA53" s="128"/>
      <c r="AB53" s="127"/>
      <c r="AC53" s="125"/>
      <c r="AD53" s="128"/>
      <c r="AE53" s="127"/>
      <c r="AF53" s="125"/>
      <c r="AG53" s="128"/>
      <c r="AH53" s="127"/>
      <c r="AI53" s="125"/>
      <c r="AJ53" s="128"/>
      <c r="AK53" s="129">
        <f t="shared" si="2"/>
        <v>0</v>
      </c>
      <c r="AL53" s="125"/>
      <c r="AM53" s="615"/>
      <c r="AN53" s="615"/>
      <c r="AO53" s="618">
        <f t="shared" ref="AO53" si="23">AM53*AN53</f>
        <v>0</v>
      </c>
    </row>
    <row r="54" spans="1:41">
      <c r="A54" s="607"/>
      <c r="B54" s="632"/>
      <c r="C54" s="641"/>
      <c r="D54" s="607"/>
      <c r="E54" s="632"/>
      <c r="F54" s="625"/>
      <c r="G54" s="625"/>
      <c r="H54" s="625"/>
      <c r="I54" s="625"/>
      <c r="J54" s="625"/>
      <c r="K54" s="614"/>
      <c r="L54" s="625"/>
      <c r="M54" s="625"/>
      <c r="N54" s="627"/>
      <c r="O54" s="627"/>
      <c r="P54" s="619"/>
      <c r="Q54" s="619"/>
      <c r="R54" s="126"/>
      <c r="S54" s="127"/>
      <c r="T54" s="125"/>
      <c r="U54" s="128"/>
      <c r="V54" s="127"/>
      <c r="W54" s="125"/>
      <c r="X54" s="128"/>
      <c r="Y54" s="127"/>
      <c r="Z54" s="125"/>
      <c r="AA54" s="128"/>
      <c r="AB54" s="127"/>
      <c r="AC54" s="125"/>
      <c r="AD54" s="128"/>
      <c r="AE54" s="127"/>
      <c r="AF54" s="125"/>
      <c r="AG54" s="128"/>
      <c r="AH54" s="127"/>
      <c r="AI54" s="125"/>
      <c r="AJ54" s="128"/>
      <c r="AK54" s="129">
        <f t="shared" si="2"/>
        <v>0</v>
      </c>
      <c r="AL54" s="125"/>
      <c r="AM54" s="616"/>
      <c r="AN54" s="616"/>
      <c r="AO54" s="619"/>
    </row>
    <row r="55" spans="1:41">
      <c r="A55" s="607"/>
      <c r="B55" s="632"/>
      <c r="C55" s="641"/>
      <c r="D55" s="607"/>
      <c r="E55" s="632"/>
      <c r="F55" s="625"/>
      <c r="G55" s="625"/>
      <c r="H55" s="625"/>
      <c r="I55" s="625"/>
      <c r="J55" s="625"/>
      <c r="K55" s="614"/>
      <c r="L55" s="625"/>
      <c r="M55" s="625"/>
      <c r="N55" s="627"/>
      <c r="O55" s="627"/>
      <c r="P55" s="619"/>
      <c r="Q55" s="619"/>
      <c r="R55" s="126"/>
      <c r="S55" s="127"/>
      <c r="T55" s="125"/>
      <c r="U55" s="128"/>
      <c r="V55" s="127"/>
      <c r="W55" s="125"/>
      <c r="X55" s="128"/>
      <c r="Y55" s="127"/>
      <c r="Z55" s="125"/>
      <c r="AA55" s="128"/>
      <c r="AB55" s="127"/>
      <c r="AC55" s="125"/>
      <c r="AD55" s="128"/>
      <c r="AE55" s="127"/>
      <c r="AF55" s="125"/>
      <c r="AG55" s="128"/>
      <c r="AH55" s="127"/>
      <c r="AI55" s="125"/>
      <c r="AJ55" s="128"/>
      <c r="AK55" s="129">
        <f t="shared" si="2"/>
        <v>0</v>
      </c>
      <c r="AL55" s="125"/>
      <c r="AM55" s="616"/>
      <c r="AN55" s="616"/>
      <c r="AO55" s="619"/>
    </row>
    <row r="56" spans="1:41">
      <c r="A56" s="607"/>
      <c r="B56" s="639"/>
      <c r="C56" s="642"/>
      <c r="D56" s="607"/>
      <c r="E56" s="639"/>
      <c r="F56" s="626"/>
      <c r="G56" s="626"/>
      <c r="H56" s="626"/>
      <c r="I56" s="626"/>
      <c r="J56" s="626"/>
      <c r="K56" s="614"/>
      <c r="L56" s="626"/>
      <c r="M56" s="626"/>
      <c r="N56" s="627"/>
      <c r="O56" s="627"/>
      <c r="P56" s="620"/>
      <c r="Q56" s="620"/>
      <c r="R56" s="126"/>
      <c r="S56" s="127"/>
      <c r="T56" s="125"/>
      <c r="U56" s="128"/>
      <c r="V56" s="127"/>
      <c r="W56" s="125"/>
      <c r="X56" s="128"/>
      <c r="Y56" s="127"/>
      <c r="Z56" s="125"/>
      <c r="AA56" s="128"/>
      <c r="AB56" s="127"/>
      <c r="AC56" s="125"/>
      <c r="AD56" s="128"/>
      <c r="AE56" s="127"/>
      <c r="AF56" s="125"/>
      <c r="AG56" s="128"/>
      <c r="AH56" s="127"/>
      <c r="AI56" s="125"/>
      <c r="AJ56" s="128"/>
      <c r="AK56" s="129">
        <f t="shared" si="2"/>
        <v>0</v>
      </c>
      <c r="AL56" s="125"/>
      <c r="AM56" s="617"/>
      <c r="AN56" s="617"/>
      <c r="AO56" s="620"/>
    </row>
    <row r="57" spans="1:41">
      <c r="A57" s="607"/>
      <c r="B57" s="631"/>
      <c r="C57" s="640"/>
      <c r="D57" s="607"/>
      <c r="E57" s="631"/>
      <c r="F57" s="624"/>
      <c r="G57" s="624"/>
      <c r="H57" s="624"/>
      <c r="I57" s="624"/>
      <c r="J57" s="624"/>
      <c r="K57" s="614"/>
      <c r="L57" s="624"/>
      <c r="M57" s="624"/>
      <c r="N57" s="627"/>
      <c r="O57" s="627"/>
      <c r="P57" s="618">
        <f t="shared" ref="P57" si="24">N57*O57</f>
        <v>0</v>
      </c>
      <c r="Q57" s="618"/>
      <c r="R57" s="126"/>
      <c r="S57" s="127"/>
      <c r="T57" s="125"/>
      <c r="U57" s="128"/>
      <c r="V57" s="127"/>
      <c r="W57" s="125"/>
      <c r="X57" s="128"/>
      <c r="Y57" s="127"/>
      <c r="Z57" s="125"/>
      <c r="AA57" s="128"/>
      <c r="AB57" s="127"/>
      <c r="AC57" s="125"/>
      <c r="AD57" s="128"/>
      <c r="AE57" s="127"/>
      <c r="AF57" s="125"/>
      <c r="AG57" s="128"/>
      <c r="AH57" s="127"/>
      <c r="AI57" s="125"/>
      <c r="AJ57" s="128"/>
      <c r="AK57" s="129">
        <f t="shared" si="2"/>
        <v>0</v>
      </c>
      <c r="AL57" s="125"/>
      <c r="AM57" s="615"/>
      <c r="AN57" s="615"/>
      <c r="AO57" s="618">
        <f t="shared" ref="AO57" si="25">AM57*AN57</f>
        <v>0</v>
      </c>
    </row>
    <row r="58" spans="1:41">
      <c r="A58" s="607"/>
      <c r="B58" s="632"/>
      <c r="C58" s="641"/>
      <c r="D58" s="607"/>
      <c r="E58" s="632"/>
      <c r="F58" s="625"/>
      <c r="G58" s="625"/>
      <c r="H58" s="625"/>
      <c r="I58" s="625"/>
      <c r="J58" s="625"/>
      <c r="K58" s="614"/>
      <c r="L58" s="625"/>
      <c r="M58" s="625"/>
      <c r="N58" s="627"/>
      <c r="O58" s="627"/>
      <c r="P58" s="619"/>
      <c r="Q58" s="619"/>
      <c r="R58" s="126"/>
      <c r="S58" s="127"/>
      <c r="T58" s="125"/>
      <c r="U58" s="128"/>
      <c r="V58" s="127"/>
      <c r="W58" s="125"/>
      <c r="X58" s="128"/>
      <c r="Y58" s="127"/>
      <c r="Z58" s="125"/>
      <c r="AA58" s="128"/>
      <c r="AB58" s="127"/>
      <c r="AC58" s="125"/>
      <c r="AD58" s="128"/>
      <c r="AE58" s="127"/>
      <c r="AF58" s="125"/>
      <c r="AG58" s="128"/>
      <c r="AH58" s="127"/>
      <c r="AI58" s="125"/>
      <c r="AJ58" s="128"/>
      <c r="AK58" s="129">
        <f t="shared" si="2"/>
        <v>0</v>
      </c>
      <c r="AL58" s="125"/>
      <c r="AM58" s="616"/>
      <c r="AN58" s="616"/>
      <c r="AO58" s="619"/>
    </row>
    <row r="59" spans="1:41">
      <c r="A59" s="607"/>
      <c r="B59" s="632"/>
      <c r="C59" s="641"/>
      <c r="D59" s="607"/>
      <c r="E59" s="632"/>
      <c r="F59" s="625"/>
      <c r="G59" s="625"/>
      <c r="H59" s="625"/>
      <c r="I59" s="625"/>
      <c r="J59" s="625"/>
      <c r="K59" s="614"/>
      <c r="L59" s="625"/>
      <c r="M59" s="625"/>
      <c r="N59" s="627"/>
      <c r="O59" s="627"/>
      <c r="P59" s="619"/>
      <c r="Q59" s="619"/>
      <c r="R59" s="126"/>
      <c r="S59" s="127"/>
      <c r="T59" s="125"/>
      <c r="U59" s="128"/>
      <c r="V59" s="127"/>
      <c r="W59" s="125"/>
      <c r="X59" s="128"/>
      <c r="Y59" s="127"/>
      <c r="Z59" s="125"/>
      <c r="AA59" s="128"/>
      <c r="AB59" s="127"/>
      <c r="AC59" s="125"/>
      <c r="AD59" s="128"/>
      <c r="AE59" s="127"/>
      <c r="AF59" s="125"/>
      <c r="AG59" s="128"/>
      <c r="AH59" s="127"/>
      <c r="AI59" s="125"/>
      <c r="AJ59" s="128"/>
      <c r="AK59" s="129">
        <f t="shared" si="2"/>
        <v>0</v>
      </c>
      <c r="AL59" s="125"/>
      <c r="AM59" s="616"/>
      <c r="AN59" s="616"/>
      <c r="AO59" s="619"/>
    </row>
    <row r="60" spans="1:41">
      <c r="A60" s="607"/>
      <c r="B60" s="639"/>
      <c r="C60" s="642"/>
      <c r="D60" s="607"/>
      <c r="E60" s="639"/>
      <c r="F60" s="626"/>
      <c r="G60" s="626"/>
      <c r="H60" s="626"/>
      <c r="I60" s="626"/>
      <c r="J60" s="626"/>
      <c r="K60" s="614"/>
      <c r="L60" s="626"/>
      <c r="M60" s="626"/>
      <c r="N60" s="627"/>
      <c r="O60" s="627"/>
      <c r="P60" s="620"/>
      <c r="Q60" s="620"/>
      <c r="R60" s="126"/>
      <c r="S60" s="127"/>
      <c r="T60" s="125"/>
      <c r="U60" s="128"/>
      <c r="V60" s="127"/>
      <c r="W60" s="125"/>
      <c r="X60" s="128"/>
      <c r="Y60" s="127"/>
      <c r="Z60" s="125"/>
      <c r="AA60" s="128"/>
      <c r="AB60" s="127"/>
      <c r="AC60" s="125"/>
      <c r="AD60" s="128"/>
      <c r="AE60" s="127"/>
      <c r="AF60" s="125"/>
      <c r="AG60" s="128"/>
      <c r="AH60" s="127"/>
      <c r="AI60" s="125"/>
      <c r="AJ60" s="128"/>
      <c r="AK60" s="129">
        <f t="shared" si="2"/>
        <v>0</v>
      </c>
      <c r="AL60" s="125"/>
      <c r="AM60" s="617"/>
      <c r="AN60" s="617"/>
      <c r="AO60" s="620"/>
    </row>
    <row r="61" spans="1:41">
      <c r="A61" s="607"/>
      <c r="B61" s="631"/>
      <c r="C61" s="640"/>
      <c r="D61" s="607"/>
      <c r="E61" s="631"/>
      <c r="F61" s="624"/>
      <c r="G61" s="624"/>
      <c r="H61" s="624"/>
      <c r="I61" s="624"/>
      <c r="J61" s="624"/>
      <c r="K61" s="614"/>
      <c r="L61" s="624"/>
      <c r="M61" s="624"/>
      <c r="N61" s="627"/>
      <c r="O61" s="627"/>
      <c r="P61" s="618">
        <f t="shared" ref="P61" si="26">N61*O61</f>
        <v>0</v>
      </c>
      <c r="Q61" s="618"/>
      <c r="R61" s="126"/>
      <c r="S61" s="127"/>
      <c r="T61" s="125"/>
      <c r="U61" s="128"/>
      <c r="V61" s="127"/>
      <c r="W61" s="125"/>
      <c r="X61" s="128"/>
      <c r="Y61" s="127"/>
      <c r="Z61" s="125"/>
      <c r="AA61" s="128"/>
      <c r="AB61" s="127"/>
      <c r="AC61" s="125"/>
      <c r="AD61" s="128"/>
      <c r="AE61" s="127"/>
      <c r="AF61" s="125"/>
      <c r="AG61" s="128"/>
      <c r="AH61" s="127"/>
      <c r="AI61" s="125"/>
      <c r="AJ61" s="128"/>
      <c r="AK61" s="129">
        <f t="shared" si="2"/>
        <v>0</v>
      </c>
      <c r="AL61" s="125"/>
      <c r="AM61" s="615"/>
      <c r="AN61" s="615"/>
      <c r="AO61" s="618">
        <f t="shared" ref="AO61" si="27">AM61*AN61</f>
        <v>0</v>
      </c>
    </row>
    <row r="62" spans="1:41">
      <c r="A62" s="607"/>
      <c r="B62" s="632"/>
      <c r="C62" s="641"/>
      <c r="D62" s="607"/>
      <c r="E62" s="632"/>
      <c r="F62" s="625"/>
      <c r="G62" s="625"/>
      <c r="H62" s="625"/>
      <c r="I62" s="625"/>
      <c r="J62" s="625"/>
      <c r="K62" s="614"/>
      <c r="L62" s="625"/>
      <c r="M62" s="625"/>
      <c r="N62" s="627"/>
      <c r="O62" s="627"/>
      <c r="P62" s="619"/>
      <c r="Q62" s="619"/>
      <c r="R62" s="126"/>
      <c r="S62" s="127"/>
      <c r="T62" s="125"/>
      <c r="U62" s="128"/>
      <c r="V62" s="127"/>
      <c r="W62" s="125"/>
      <c r="X62" s="128"/>
      <c r="Y62" s="127"/>
      <c r="Z62" s="125"/>
      <c r="AA62" s="128"/>
      <c r="AB62" s="127"/>
      <c r="AC62" s="125"/>
      <c r="AD62" s="128"/>
      <c r="AE62" s="127"/>
      <c r="AF62" s="125"/>
      <c r="AG62" s="128"/>
      <c r="AH62" s="127"/>
      <c r="AI62" s="125"/>
      <c r="AJ62" s="128"/>
      <c r="AK62" s="129">
        <f t="shared" si="2"/>
        <v>0</v>
      </c>
      <c r="AL62" s="125"/>
      <c r="AM62" s="616"/>
      <c r="AN62" s="616"/>
      <c r="AO62" s="619"/>
    </row>
    <row r="63" spans="1:41">
      <c r="A63" s="607"/>
      <c r="B63" s="632"/>
      <c r="C63" s="641"/>
      <c r="D63" s="607"/>
      <c r="E63" s="632"/>
      <c r="F63" s="625"/>
      <c r="G63" s="625"/>
      <c r="H63" s="625"/>
      <c r="I63" s="625"/>
      <c r="J63" s="625"/>
      <c r="K63" s="614"/>
      <c r="L63" s="625"/>
      <c r="M63" s="625"/>
      <c r="N63" s="627"/>
      <c r="O63" s="627"/>
      <c r="P63" s="619"/>
      <c r="Q63" s="619"/>
      <c r="R63" s="126"/>
      <c r="S63" s="127"/>
      <c r="T63" s="125"/>
      <c r="U63" s="128"/>
      <c r="V63" s="127"/>
      <c r="W63" s="125"/>
      <c r="X63" s="128"/>
      <c r="Y63" s="127"/>
      <c r="Z63" s="125"/>
      <c r="AA63" s="128"/>
      <c r="AB63" s="127"/>
      <c r="AC63" s="125"/>
      <c r="AD63" s="128"/>
      <c r="AE63" s="127"/>
      <c r="AF63" s="125"/>
      <c r="AG63" s="128"/>
      <c r="AH63" s="127"/>
      <c r="AI63" s="125"/>
      <c r="AJ63" s="128"/>
      <c r="AK63" s="129">
        <f t="shared" si="2"/>
        <v>0</v>
      </c>
      <c r="AL63" s="125"/>
      <c r="AM63" s="616"/>
      <c r="AN63" s="616"/>
      <c r="AO63" s="619"/>
    </row>
    <row r="64" spans="1:41">
      <c r="A64" s="607"/>
      <c r="B64" s="639"/>
      <c r="C64" s="642"/>
      <c r="D64" s="607"/>
      <c r="E64" s="639"/>
      <c r="F64" s="626"/>
      <c r="G64" s="626"/>
      <c r="H64" s="626"/>
      <c r="I64" s="626"/>
      <c r="J64" s="626"/>
      <c r="K64" s="614"/>
      <c r="L64" s="626"/>
      <c r="M64" s="626"/>
      <c r="N64" s="627"/>
      <c r="O64" s="627"/>
      <c r="P64" s="620"/>
      <c r="Q64" s="620"/>
      <c r="R64" s="126"/>
      <c r="S64" s="127"/>
      <c r="T64" s="125"/>
      <c r="U64" s="128"/>
      <c r="V64" s="127"/>
      <c r="W64" s="125"/>
      <c r="X64" s="128"/>
      <c r="Y64" s="127"/>
      <c r="Z64" s="125"/>
      <c r="AA64" s="128"/>
      <c r="AB64" s="127"/>
      <c r="AC64" s="125"/>
      <c r="AD64" s="128"/>
      <c r="AE64" s="127"/>
      <c r="AF64" s="125"/>
      <c r="AG64" s="128"/>
      <c r="AH64" s="127"/>
      <c r="AI64" s="125"/>
      <c r="AJ64" s="128"/>
      <c r="AK64" s="129">
        <f t="shared" si="2"/>
        <v>0</v>
      </c>
      <c r="AL64" s="125"/>
      <c r="AM64" s="617"/>
      <c r="AN64" s="617"/>
      <c r="AO64" s="620"/>
    </row>
  </sheetData>
  <mergeCells count="298">
    <mergeCell ref="AO57:AO60"/>
    <mergeCell ref="A61:A64"/>
    <mergeCell ref="B61:C64"/>
    <mergeCell ref="D61:D64"/>
    <mergeCell ref="E61:E64"/>
    <mergeCell ref="F61:F64"/>
    <mergeCell ref="G61:G64"/>
    <mergeCell ref="K57:K60"/>
    <mergeCell ref="L57:L60"/>
    <mergeCell ref="M57:M60"/>
    <mergeCell ref="N57:N60"/>
    <mergeCell ref="O57:O60"/>
    <mergeCell ref="P57:P60"/>
    <mergeCell ref="AO61:AO64"/>
    <mergeCell ref="N61:N64"/>
    <mergeCell ref="O61:O64"/>
    <mergeCell ref="P61:P64"/>
    <mergeCell ref="Q61:Q64"/>
    <mergeCell ref="AM61:AM64"/>
    <mergeCell ref="AN61:AN64"/>
    <mergeCell ref="H61:H64"/>
    <mergeCell ref="I61:I64"/>
    <mergeCell ref="J61:J64"/>
    <mergeCell ref="K61:K64"/>
    <mergeCell ref="AM53:AM56"/>
    <mergeCell ref="AN53:AN56"/>
    <mergeCell ref="H53:H56"/>
    <mergeCell ref="I53:I56"/>
    <mergeCell ref="J53:J56"/>
    <mergeCell ref="K53:K56"/>
    <mergeCell ref="L53:L56"/>
    <mergeCell ref="M53:M56"/>
    <mergeCell ref="Q57:Q60"/>
    <mergeCell ref="AM57:AM60"/>
    <mergeCell ref="AN57:AN60"/>
    <mergeCell ref="L61:L64"/>
    <mergeCell ref="M61:M64"/>
    <mergeCell ref="A57:A60"/>
    <mergeCell ref="B57:C60"/>
    <mergeCell ref="D57:D60"/>
    <mergeCell ref="E57:E60"/>
    <mergeCell ref="F57:F60"/>
    <mergeCell ref="G57:G60"/>
    <mergeCell ref="H57:H60"/>
    <mergeCell ref="I57:I60"/>
    <mergeCell ref="J57:J60"/>
    <mergeCell ref="K45:K48"/>
    <mergeCell ref="L45:L48"/>
    <mergeCell ref="M45:M48"/>
    <mergeCell ref="Q49:Q52"/>
    <mergeCell ref="AM49:AM52"/>
    <mergeCell ref="AN49:AN52"/>
    <mergeCell ref="AO49:AO52"/>
    <mergeCell ref="A53:A56"/>
    <mergeCell ref="B53:C56"/>
    <mergeCell ref="D53:D56"/>
    <mergeCell ref="E53:E56"/>
    <mergeCell ref="F53:F56"/>
    <mergeCell ref="G53:G56"/>
    <mergeCell ref="K49:K52"/>
    <mergeCell ref="L49:L52"/>
    <mergeCell ref="M49:M52"/>
    <mergeCell ref="N49:N52"/>
    <mergeCell ref="O49:O52"/>
    <mergeCell ref="P49:P52"/>
    <mergeCell ref="AO53:AO56"/>
    <mergeCell ref="N53:N56"/>
    <mergeCell ref="O53:O56"/>
    <mergeCell ref="P53:P56"/>
    <mergeCell ref="Q53:Q56"/>
    <mergeCell ref="A49:A52"/>
    <mergeCell ref="B49:C52"/>
    <mergeCell ref="D49:D52"/>
    <mergeCell ref="E49:E52"/>
    <mergeCell ref="F49:F52"/>
    <mergeCell ref="G49:G52"/>
    <mergeCell ref="H49:H52"/>
    <mergeCell ref="I49:I52"/>
    <mergeCell ref="J49:J52"/>
    <mergeCell ref="AN41:AN44"/>
    <mergeCell ref="AO41:AO44"/>
    <mergeCell ref="A45:A48"/>
    <mergeCell ref="B45:C48"/>
    <mergeCell ref="D45:D48"/>
    <mergeCell ref="E45:E48"/>
    <mergeCell ref="F45:F48"/>
    <mergeCell ref="G45:G48"/>
    <mergeCell ref="K41:K44"/>
    <mergeCell ref="L41:L44"/>
    <mergeCell ref="M41:M44"/>
    <mergeCell ref="N41:N44"/>
    <mergeCell ref="O41:O44"/>
    <mergeCell ref="P41:P44"/>
    <mergeCell ref="AO45:AO48"/>
    <mergeCell ref="N45:N48"/>
    <mergeCell ref="O45:O48"/>
    <mergeCell ref="P45:P48"/>
    <mergeCell ref="Q45:Q48"/>
    <mergeCell ref="AM45:AM48"/>
    <mergeCell ref="AN45:AN48"/>
    <mergeCell ref="H45:H48"/>
    <mergeCell ref="I45:I48"/>
    <mergeCell ref="J45:J48"/>
    <mergeCell ref="AO37:AO40"/>
    <mergeCell ref="A41:A44"/>
    <mergeCell ref="B41:C44"/>
    <mergeCell ref="D41:D44"/>
    <mergeCell ref="E41:E44"/>
    <mergeCell ref="F41:F44"/>
    <mergeCell ref="G41:G44"/>
    <mergeCell ref="H41:H44"/>
    <mergeCell ref="I41:I44"/>
    <mergeCell ref="J41:J44"/>
    <mergeCell ref="N37:N40"/>
    <mergeCell ref="O37:O40"/>
    <mergeCell ref="P37:P40"/>
    <mergeCell ref="Q37:Q40"/>
    <mergeCell ref="AM37:AM40"/>
    <mergeCell ref="AN37:AN40"/>
    <mergeCell ref="H37:H40"/>
    <mergeCell ref="I37:I40"/>
    <mergeCell ref="J37:J40"/>
    <mergeCell ref="K37:K40"/>
    <mergeCell ref="L37:L40"/>
    <mergeCell ref="M37:M40"/>
    <mergeCell ref="Q41:Q44"/>
    <mergeCell ref="AM41:AM44"/>
    <mergeCell ref="A37:A40"/>
    <mergeCell ref="B37:C40"/>
    <mergeCell ref="D37:D40"/>
    <mergeCell ref="E37:E40"/>
    <mergeCell ref="F37:F40"/>
    <mergeCell ref="G37:G40"/>
    <mergeCell ref="K33:K36"/>
    <mergeCell ref="L33:L36"/>
    <mergeCell ref="M33:M36"/>
    <mergeCell ref="A33:A36"/>
    <mergeCell ref="B33:C36"/>
    <mergeCell ref="D33:D36"/>
    <mergeCell ref="E33:E36"/>
    <mergeCell ref="F33:F36"/>
    <mergeCell ref="G33:G36"/>
    <mergeCell ref="H33:H36"/>
    <mergeCell ref="I28:I32"/>
    <mergeCell ref="J28:J32"/>
    <mergeCell ref="K28:K32"/>
    <mergeCell ref="L28:L32"/>
    <mergeCell ref="M28:M32"/>
    <mergeCell ref="Q33:Q36"/>
    <mergeCell ref="AM33:AM36"/>
    <mergeCell ref="AN33:AN36"/>
    <mergeCell ref="AO33:AO36"/>
    <mergeCell ref="N33:N36"/>
    <mergeCell ref="O33:O36"/>
    <mergeCell ref="P33:P36"/>
    <mergeCell ref="I33:I36"/>
    <mergeCell ref="J33:J36"/>
    <mergeCell ref="Q23:Q27"/>
    <mergeCell ref="AM23:AM27"/>
    <mergeCell ref="AN23:AN27"/>
    <mergeCell ref="AO23:AO27"/>
    <mergeCell ref="A28:A32"/>
    <mergeCell ref="B28:C32"/>
    <mergeCell ref="D28:D32"/>
    <mergeCell ref="E28:E32"/>
    <mergeCell ref="F28:F32"/>
    <mergeCell ref="G28:G32"/>
    <mergeCell ref="K23:K27"/>
    <mergeCell ref="L23:L27"/>
    <mergeCell ref="M23:M27"/>
    <mergeCell ref="N23:N27"/>
    <mergeCell ref="O23:O27"/>
    <mergeCell ref="P23:P27"/>
    <mergeCell ref="AO28:AO32"/>
    <mergeCell ref="N28:N32"/>
    <mergeCell ref="O28:O32"/>
    <mergeCell ref="P28:P32"/>
    <mergeCell ref="Q28:Q32"/>
    <mergeCell ref="AM28:AM32"/>
    <mergeCell ref="AN28:AN32"/>
    <mergeCell ref="H28:H32"/>
    <mergeCell ref="AO19:AO22"/>
    <mergeCell ref="A23:A27"/>
    <mergeCell ref="B23:C27"/>
    <mergeCell ref="D23:D27"/>
    <mergeCell ref="E23:E27"/>
    <mergeCell ref="F23:F27"/>
    <mergeCell ref="G23:G27"/>
    <mergeCell ref="H23:H27"/>
    <mergeCell ref="I23:I27"/>
    <mergeCell ref="J23:J27"/>
    <mergeCell ref="N19:N22"/>
    <mergeCell ref="O19:O22"/>
    <mergeCell ref="P19:P22"/>
    <mergeCell ref="Q19:Q22"/>
    <mergeCell ref="AM19:AM22"/>
    <mergeCell ref="AN19:AN22"/>
    <mergeCell ref="H19:H22"/>
    <mergeCell ref="I19:I22"/>
    <mergeCell ref="J19:J22"/>
    <mergeCell ref="K19:K22"/>
    <mergeCell ref="L19:L22"/>
    <mergeCell ref="M19:M22"/>
    <mergeCell ref="A19:A22"/>
    <mergeCell ref="B19:C22"/>
    <mergeCell ref="D19:D22"/>
    <mergeCell ref="E19:E22"/>
    <mergeCell ref="F19:F22"/>
    <mergeCell ref="G19:G22"/>
    <mergeCell ref="O17:O18"/>
    <mergeCell ref="P17:P18"/>
    <mergeCell ref="Q17:Q18"/>
    <mergeCell ref="AM17:AM18"/>
    <mergeCell ref="AN17:AN18"/>
    <mergeCell ref="AO17:AO18"/>
    <mergeCell ref="I17:I18"/>
    <mergeCell ref="J17:J18"/>
    <mergeCell ref="K17:K18"/>
    <mergeCell ref="L17:L18"/>
    <mergeCell ref="M17:M18"/>
    <mergeCell ref="N17:N18"/>
    <mergeCell ref="BC13:BD14"/>
    <mergeCell ref="AS14:AW14"/>
    <mergeCell ref="BE14:BI14"/>
    <mergeCell ref="A17:A18"/>
    <mergeCell ref="B17:C18"/>
    <mergeCell ref="D17:D18"/>
    <mergeCell ref="E17:E18"/>
    <mergeCell ref="F17:F18"/>
    <mergeCell ref="G17:G18"/>
    <mergeCell ref="H17:H18"/>
    <mergeCell ref="P12:P16"/>
    <mergeCell ref="Q12:Q16"/>
    <mergeCell ref="AM12:AM16"/>
    <mergeCell ref="AN12:AN16"/>
    <mergeCell ref="AO12:AO16"/>
    <mergeCell ref="AQ13:AR14"/>
    <mergeCell ref="J12:J16"/>
    <mergeCell ref="K12:K16"/>
    <mergeCell ref="L12:L16"/>
    <mergeCell ref="M12:M16"/>
    <mergeCell ref="N12:N16"/>
    <mergeCell ref="O12:O16"/>
    <mergeCell ref="AQ8:AQ12"/>
    <mergeCell ref="BC8:BC12"/>
    <mergeCell ref="A12:A16"/>
    <mergeCell ref="B12:C16"/>
    <mergeCell ref="D12:D16"/>
    <mergeCell ref="E12:E16"/>
    <mergeCell ref="F12:F16"/>
    <mergeCell ref="G12:G16"/>
    <mergeCell ref="H12:H16"/>
    <mergeCell ref="I12:I16"/>
    <mergeCell ref="O8:O11"/>
    <mergeCell ref="P8:P11"/>
    <mergeCell ref="Q8:Q11"/>
    <mergeCell ref="AQ7:AW7"/>
    <mergeCell ref="AY7:AZ7"/>
    <mergeCell ref="BC7:BI7"/>
    <mergeCell ref="A8:A11"/>
    <mergeCell ref="B8:C11"/>
    <mergeCell ref="D8:D11"/>
    <mergeCell ref="E8:E11"/>
    <mergeCell ref="F8:F11"/>
    <mergeCell ref="G8:G11"/>
    <mergeCell ref="H8:H11"/>
    <mergeCell ref="AM8:AM11"/>
    <mergeCell ref="AN8:AN11"/>
    <mergeCell ref="AO8:AO11"/>
    <mergeCell ref="I8:I11"/>
    <mergeCell ref="J8:J11"/>
    <mergeCell ref="K8:K11"/>
    <mergeCell ref="L8:L11"/>
    <mergeCell ref="M8:M11"/>
    <mergeCell ref="N8:N11"/>
    <mergeCell ref="B7:C7"/>
    <mergeCell ref="A1:AO1"/>
    <mergeCell ref="A2:AO2"/>
    <mergeCell ref="A3:AO3"/>
    <mergeCell ref="A4:G4"/>
    <mergeCell ref="H4:M4"/>
    <mergeCell ref="N4:R4"/>
    <mergeCell ref="S4:AO4"/>
    <mergeCell ref="Y6:AA6"/>
    <mergeCell ref="AB6:AD6"/>
    <mergeCell ref="AE6:AG6"/>
    <mergeCell ref="AH6:AJ6"/>
    <mergeCell ref="AM6:AO6"/>
    <mergeCell ref="A5:G5"/>
    <mergeCell ref="H5:M5"/>
    <mergeCell ref="N5:R5"/>
    <mergeCell ref="S5:AO5"/>
    <mergeCell ref="A6:C6"/>
    <mergeCell ref="D6:J6"/>
    <mergeCell ref="N6:P6"/>
    <mergeCell ref="Q6:R6"/>
    <mergeCell ref="S6:U6"/>
    <mergeCell ref="V6:X6"/>
  </mergeCells>
  <conditionalFormatting sqref="P8:P64">
    <cfRule type="cellIs" dxfId="44" priority="1" operator="between">
      <formula>1</formula>
      <formula>2</formula>
    </cfRule>
    <cfRule type="cellIs" dxfId="43" priority="2" operator="between">
      <formula>3</formula>
      <formula>4</formula>
    </cfRule>
    <cfRule type="cellIs" dxfId="42" priority="3" operator="between">
      <formula>5</formula>
      <formula>9</formula>
    </cfRule>
    <cfRule type="cellIs" dxfId="41" priority="4" operator="between">
      <formula>10</formula>
      <formula>16</formula>
    </cfRule>
    <cfRule type="cellIs" dxfId="40" priority="5" operator="between">
      <formula>17</formula>
      <formula>25</formula>
    </cfRule>
  </conditionalFormatting>
  <conditionalFormatting sqref="AO8:AO64">
    <cfRule type="cellIs" dxfId="39" priority="6" operator="between">
      <formula>1</formula>
      <formula>2</formula>
    </cfRule>
    <cfRule type="cellIs" dxfId="38" priority="7" operator="between">
      <formula>3</formula>
      <formula>4</formula>
    </cfRule>
    <cfRule type="cellIs" dxfId="37" priority="8" operator="between">
      <formula>5</formula>
      <formula>9</formula>
    </cfRule>
    <cfRule type="cellIs" dxfId="36" priority="9" operator="between">
      <formula>10</formula>
      <formula>16</formula>
    </cfRule>
    <cfRule type="cellIs" dxfId="35" priority="10" operator="between">
      <formula>17</formula>
      <formula>25</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F8BA5-CEFC-41C0-9394-984BF031EF53}">
  <dimension ref="A1:BI35"/>
  <sheetViews>
    <sheetView topLeftCell="R5" workbookViewId="0">
      <selection activeCell="AK8" sqref="AK8"/>
    </sheetView>
  </sheetViews>
  <sheetFormatPr defaultColWidth="11.42578125" defaultRowHeight="14.45"/>
  <cols>
    <col min="1" max="1" width="11.42578125" style="122"/>
    <col min="2" max="2" width="33.140625" style="122" customWidth="1"/>
    <col min="3" max="3" width="17.85546875" style="122" customWidth="1"/>
    <col min="4" max="4" width="4.42578125" style="122" customWidth="1"/>
    <col min="5" max="5" width="4.85546875" style="122" customWidth="1"/>
    <col min="6" max="6" width="4.28515625" style="122" customWidth="1"/>
    <col min="7" max="7" width="4.140625" style="122" customWidth="1"/>
    <col min="8" max="9" width="4.5703125" style="122" customWidth="1"/>
    <col min="10" max="10" width="3.5703125" style="122" customWidth="1"/>
    <col min="11" max="11" width="22.140625" style="122" customWidth="1"/>
    <col min="12" max="12" width="68.5703125" style="122" customWidth="1"/>
    <col min="13" max="13" width="64.85546875" style="122" customWidth="1"/>
    <col min="14" max="14" width="4.140625" style="122" bestFit="1" customWidth="1"/>
    <col min="15" max="15" width="5.140625" style="122" customWidth="1"/>
    <col min="16" max="16" width="6.140625" style="122" customWidth="1"/>
    <col min="17" max="17" width="22.140625" style="122" customWidth="1"/>
    <col min="18" max="18" width="111.28515625" style="122" customWidth="1"/>
    <col min="19" max="20" width="5.42578125" style="122" customWidth="1"/>
    <col min="21" max="22" width="5.140625" style="122" customWidth="1"/>
    <col min="23" max="23" width="5.85546875" style="122" customWidth="1"/>
    <col min="24" max="25" width="6.28515625" style="122" customWidth="1"/>
    <col min="26" max="26" width="6.5703125" style="122" customWidth="1"/>
    <col min="27" max="27" width="5.7109375" style="122" customWidth="1"/>
    <col min="28" max="29" width="6.28515625" style="122" customWidth="1"/>
    <col min="30" max="30" width="7.5703125" style="122" customWidth="1"/>
    <col min="31" max="36" width="5.7109375" style="122" customWidth="1"/>
    <col min="37" max="37" width="17.140625" style="122" customWidth="1"/>
    <col min="38" max="38" width="19.5703125" style="122" customWidth="1"/>
    <col min="39" max="39" width="6" style="122" customWidth="1"/>
    <col min="40" max="40" width="6.5703125" style="122" customWidth="1"/>
    <col min="41" max="41" width="6.42578125" style="122" customWidth="1"/>
    <col min="42" max="42" width="11.42578125" style="122"/>
    <col min="43" max="43" width="18.5703125" style="122" customWidth="1"/>
    <col min="44" max="44" width="10.85546875" style="122" customWidth="1"/>
    <col min="45" max="45" width="20.5703125" style="122" customWidth="1"/>
    <col min="46" max="46" width="19" style="122" customWidth="1"/>
    <col min="47" max="47" width="28.140625" style="122" customWidth="1"/>
    <col min="48" max="48" width="24.28515625" style="122" customWidth="1"/>
    <col min="49" max="49" width="17.140625" style="122" customWidth="1"/>
    <col min="50" max="50" width="9.42578125" style="122" customWidth="1"/>
    <col min="51" max="51" width="20.28515625" style="122" customWidth="1"/>
    <col min="52" max="52" width="17.5703125" style="122" customWidth="1"/>
    <col min="53" max="53" width="41.42578125" style="122" customWidth="1"/>
    <col min="54" max="54" width="11.42578125" style="122"/>
    <col min="55" max="55" width="11.7109375" style="122" customWidth="1"/>
    <col min="56" max="56" width="10.85546875" style="122" customWidth="1"/>
    <col min="57" max="57" width="18.85546875" style="122" customWidth="1"/>
    <col min="58" max="58" width="18.28515625" style="122" customWidth="1"/>
    <col min="59" max="59" width="20.140625" style="122" customWidth="1"/>
    <col min="60" max="60" width="14.28515625" style="122" customWidth="1"/>
    <col min="61" max="61" width="15.85546875" style="122" customWidth="1"/>
    <col min="62" max="16384" width="11.42578125" style="122"/>
  </cols>
  <sheetData>
    <row r="1" spans="1:61" ht="18">
      <c r="A1" s="578" t="s">
        <v>222</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row>
    <row r="2" spans="1:61" ht="25.15">
      <c r="A2" s="579" t="s">
        <v>223</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row>
    <row r="3" spans="1:61" ht="18">
      <c r="A3" s="578" t="s">
        <v>224</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8"/>
    </row>
    <row r="4" spans="1:61" ht="18.600000000000001">
      <c r="A4" s="580" t="s">
        <v>225</v>
      </c>
      <c r="B4" s="581"/>
      <c r="C4" s="581"/>
      <c r="D4" s="581"/>
      <c r="E4" s="581"/>
      <c r="F4" s="581"/>
      <c r="G4" s="582"/>
      <c r="H4" s="583" t="s">
        <v>499</v>
      </c>
      <c r="I4" s="584"/>
      <c r="J4" s="584"/>
      <c r="K4" s="584"/>
      <c r="L4" s="584"/>
      <c r="M4" s="585"/>
      <c r="N4" s="586"/>
      <c r="O4" s="587"/>
      <c r="P4" s="587"/>
      <c r="Q4" s="587"/>
      <c r="R4" s="587"/>
      <c r="S4" s="588"/>
      <c r="T4" s="589"/>
      <c r="U4" s="589"/>
      <c r="V4" s="589"/>
      <c r="W4" s="589"/>
      <c r="X4" s="589"/>
      <c r="Y4" s="589"/>
      <c r="Z4" s="589"/>
      <c r="AA4" s="589"/>
      <c r="AB4" s="589"/>
      <c r="AC4" s="589"/>
      <c r="AD4" s="589"/>
      <c r="AE4" s="589"/>
      <c r="AF4" s="589"/>
      <c r="AG4" s="589"/>
      <c r="AH4" s="589"/>
      <c r="AI4" s="589"/>
      <c r="AJ4" s="589"/>
      <c r="AK4" s="589"/>
      <c r="AL4" s="589"/>
      <c r="AM4" s="589"/>
      <c r="AN4" s="589"/>
      <c r="AO4" s="590"/>
    </row>
    <row r="5" spans="1:61" ht="18.600000000000001">
      <c r="A5" s="580" t="s">
        <v>227</v>
      </c>
      <c r="B5" s="581"/>
      <c r="C5" s="581"/>
      <c r="D5" s="581"/>
      <c r="E5" s="581"/>
      <c r="F5" s="581"/>
      <c r="G5" s="582"/>
      <c r="H5" s="583"/>
      <c r="I5" s="584"/>
      <c r="J5" s="584"/>
      <c r="K5" s="584"/>
      <c r="L5" s="584"/>
      <c r="M5" s="585"/>
      <c r="N5" s="580" t="s">
        <v>229</v>
      </c>
      <c r="O5" s="581"/>
      <c r="P5" s="581"/>
      <c r="Q5" s="581"/>
      <c r="R5" s="582"/>
      <c r="S5" s="643"/>
      <c r="T5" s="589"/>
      <c r="U5" s="589"/>
      <c r="V5" s="589"/>
      <c r="W5" s="589"/>
      <c r="X5" s="589"/>
      <c r="Y5" s="589"/>
      <c r="Z5" s="589"/>
      <c r="AA5" s="589"/>
      <c r="AB5" s="589"/>
      <c r="AC5" s="589"/>
      <c r="AD5" s="589"/>
      <c r="AE5" s="589"/>
      <c r="AF5" s="589"/>
      <c r="AG5" s="589"/>
      <c r="AH5" s="589"/>
      <c r="AI5" s="589"/>
      <c r="AJ5" s="589"/>
      <c r="AK5" s="589"/>
      <c r="AL5" s="589"/>
      <c r="AM5" s="589"/>
      <c r="AN5" s="589"/>
      <c r="AO5" s="590"/>
    </row>
    <row r="6" spans="1:61" s="123" customFormat="1" ht="43.5" customHeight="1">
      <c r="A6" s="595"/>
      <c r="B6" s="596"/>
      <c r="C6" s="597"/>
      <c r="D6" s="593" t="s">
        <v>230</v>
      </c>
      <c r="E6" s="593"/>
      <c r="F6" s="593"/>
      <c r="G6" s="593"/>
      <c r="H6" s="593"/>
      <c r="I6" s="593"/>
      <c r="J6" s="593"/>
      <c r="K6" s="97"/>
      <c r="L6" s="97"/>
      <c r="M6" s="97"/>
      <c r="N6" s="593" t="s">
        <v>231</v>
      </c>
      <c r="O6" s="593"/>
      <c r="P6" s="593"/>
      <c r="Q6" s="598"/>
      <c r="R6" s="599"/>
      <c r="S6" s="600" t="s">
        <v>232</v>
      </c>
      <c r="T6" s="600"/>
      <c r="U6" s="600"/>
      <c r="V6" s="601" t="s">
        <v>233</v>
      </c>
      <c r="W6" s="601"/>
      <c r="X6" s="601"/>
      <c r="Y6" s="591" t="s">
        <v>234</v>
      </c>
      <c r="Z6" s="591"/>
      <c r="AA6" s="591"/>
      <c r="AB6" s="592" t="s">
        <v>235</v>
      </c>
      <c r="AC6" s="592"/>
      <c r="AD6" s="592"/>
      <c r="AE6" s="593" t="s">
        <v>236</v>
      </c>
      <c r="AF6" s="593"/>
      <c r="AG6" s="593"/>
      <c r="AH6" s="594" t="s">
        <v>237</v>
      </c>
      <c r="AI6" s="594"/>
      <c r="AJ6" s="594"/>
      <c r="AK6" s="98"/>
      <c r="AL6" s="98"/>
      <c r="AM6" s="593" t="s">
        <v>238</v>
      </c>
      <c r="AN6" s="593"/>
      <c r="AO6" s="593"/>
    </row>
    <row r="7" spans="1:61" s="124" customFormat="1" ht="183">
      <c r="A7" s="99" t="s">
        <v>239</v>
      </c>
      <c r="B7" s="628" t="s">
        <v>105</v>
      </c>
      <c r="C7" s="628"/>
      <c r="D7" s="101" t="s">
        <v>240</v>
      </c>
      <c r="E7" s="101" t="s">
        <v>241</v>
      </c>
      <c r="F7" s="101" t="s">
        <v>242</v>
      </c>
      <c r="G7" s="101" t="s">
        <v>243</v>
      </c>
      <c r="H7" s="101" t="s">
        <v>244</v>
      </c>
      <c r="I7" s="101" t="s">
        <v>245</v>
      </c>
      <c r="J7" s="101" t="s">
        <v>246</v>
      </c>
      <c r="K7" s="102" t="s">
        <v>247</v>
      </c>
      <c r="L7" s="100" t="s">
        <v>248</v>
      </c>
      <c r="M7" s="100" t="s">
        <v>249</v>
      </c>
      <c r="N7" s="101" t="s">
        <v>50</v>
      </c>
      <c r="O7" s="101" t="s">
        <v>67</v>
      </c>
      <c r="P7" s="101" t="s">
        <v>45</v>
      </c>
      <c r="Q7" s="103" t="s">
        <v>2</v>
      </c>
      <c r="R7" s="104" t="s">
        <v>250</v>
      </c>
      <c r="S7" s="105" t="s">
        <v>84</v>
      </c>
      <c r="T7" s="101" t="s">
        <v>85</v>
      </c>
      <c r="U7" s="106" t="s">
        <v>86</v>
      </c>
      <c r="V7" s="107" t="s">
        <v>87</v>
      </c>
      <c r="W7" s="108" t="s">
        <v>88</v>
      </c>
      <c r="X7" s="108" t="s">
        <v>251</v>
      </c>
      <c r="Y7" s="109" t="s">
        <v>90</v>
      </c>
      <c r="Z7" s="110" t="s">
        <v>91</v>
      </c>
      <c r="AA7" s="111" t="s">
        <v>92</v>
      </c>
      <c r="AB7" s="112" t="s">
        <v>93</v>
      </c>
      <c r="AC7" s="113" t="s">
        <v>94</v>
      </c>
      <c r="AD7" s="114" t="s">
        <v>252</v>
      </c>
      <c r="AE7" s="115" t="s">
        <v>96</v>
      </c>
      <c r="AF7" s="116" t="s">
        <v>97</v>
      </c>
      <c r="AG7" s="117" t="s">
        <v>98</v>
      </c>
      <c r="AH7" s="118" t="s">
        <v>99</v>
      </c>
      <c r="AI7" s="119" t="s">
        <v>100</v>
      </c>
      <c r="AJ7" s="120" t="s">
        <v>101</v>
      </c>
      <c r="AK7" s="121" t="s">
        <v>253</v>
      </c>
      <c r="AL7" s="102" t="s">
        <v>254</v>
      </c>
      <c r="AM7" s="101" t="s">
        <v>50</v>
      </c>
      <c r="AN7" s="101" t="s">
        <v>67</v>
      </c>
      <c r="AO7" s="106" t="s">
        <v>45</v>
      </c>
      <c r="AQ7" s="602" t="s">
        <v>115</v>
      </c>
      <c r="AR7" s="603"/>
      <c r="AS7" s="603"/>
      <c r="AT7" s="603"/>
      <c r="AU7" s="603"/>
      <c r="AV7" s="603"/>
      <c r="AW7" s="603"/>
      <c r="AX7"/>
      <c r="AY7" s="604" t="s">
        <v>1</v>
      </c>
      <c r="AZ7" s="604"/>
      <c r="BA7" s="133" t="s">
        <v>2</v>
      </c>
      <c r="BB7"/>
      <c r="BC7" s="605" t="s">
        <v>3</v>
      </c>
      <c r="BD7" s="606"/>
      <c r="BE7" s="606"/>
      <c r="BF7" s="606"/>
      <c r="BG7" s="606"/>
      <c r="BH7" s="606"/>
      <c r="BI7" s="606"/>
    </row>
    <row r="8" spans="1:61" s="130" customFormat="1" ht="57.6">
      <c r="A8" s="607" t="s">
        <v>110</v>
      </c>
      <c r="B8" s="631" t="s">
        <v>500</v>
      </c>
      <c r="C8" s="640"/>
      <c r="D8" s="614"/>
      <c r="E8" s="614"/>
      <c r="F8" s="614" t="s">
        <v>112</v>
      </c>
      <c r="G8" s="614"/>
      <c r="H8" s="614"/>
      <c r="I8" s="614"/>
      <c r="J8" s="614" t="s">
        <v>112</v>
      </c>
      <c r="K8" s="614" t="s">
        <v>258</v>
      </c>
      <c r="L8" s="337" t="s">
        <v>501</v>
      </c>
      <c r="M8" s="621" t="s">
        <v>502</v>
      </c>
      <c r="N8" s="627">
        <v>4</v>
      </c>
      <c r="O8" s="627">
        <v>5</v>
      </c>
      <c r="P8" s="618">
        <f>N8*O8</f>
        <v>20</v>
      </c>
      <c r="Q8" s="618" t="s">
        <v>261</v>
      </c>
      <c r="R8" s="126" t="s">
        <v>503</v>
      </c>
      <c r="S8" s="127">
        <v>3</v>
      </c>
      <c r="T8" s="125"/>
      <c r="U8" s="128"/>
      <c r="V8" s="127"/>
      <c r="W8" s="125"/>
      <c r="X8" s="128">
        <v>1</v>
      </c>
      <c r="Y8" s="127">
        <v>3</v>
      </c>
      <c r="Z8" s="125"/>
      <c r="AA8" s="128"/>
      <c r="AB8" s="127">
        <v>3</v>
      </c>
      <c r="AC8" s="125"/>
      <c r="AD8" s="128"/>
      <c r="AE8" s="125">
        <v>3</v>
      </c>
      <c r="AF8" s="125"/>
      <c r="AG8" s="128"/>
      <c r="AH8" s="127">
        <v>3</v>
      </c>
      <c r="AI8" s="125"/>
      <c r="AJ8" s="128"/>
      <c r="AK8" s="129">
        <f>SUM(S8:AJ8)/(18)</f>
        <v>0.88888888888888884</v>
      </c>
      <c r="AL8" s="125" t="s">
        <v>504</v>
      </c>
      <c r="AM8" s="615">
        <v>3</v>
      </c>
      <c r="AN8" s="615">
        <v>4</v>
      </c>
      <c r="AO8" s="618">
        <f>AM8*AN8</f>
        <v>12</v>
      </c>
      <c r="AQ8" s="633" t="s">
        <v>4</v>
      </c>
      <c r="AR8" s="15">
        <v>5</v>
      </c>
      <c r="AS8" s="32"/>
      <c r="AT8" s="33"/>
      <c r="AU8" s="17"/>
      <c r="AV8" s="18" t="s">
        <v>505</v>
      </c>
      <c r="AW8" s="44"/>
      <c r="AX8"/>
      <c r="AY8" s="134" t="s">
        <v>5</v>
      </c>
      <c r="AZ8" s="19" t="s">
        <v>6</v>
      </c>
      <c r="BA8" s="40" t="s">
        <v>7</v>
      </c>
      <c r="BB8"/>
      <c r="BC8" s="636" t="s">
        <v>4</v>
      </c>
      <c r="BD8" s="15">
        <v>5</v>
      </c>
      <c r="BE8" s="32"/>
      <c r="BF8" s="33"/>
      <c r="BG8" s="33"/>
      <c r="BH8" s="34"/>
      <c r="BI8" s="34"/>
    </row>
    <row r="9" spans="1:61" s="130" customFormat="1" ht="86.45">
      <c r="A9" s="607"/>
      <c r="B9" s="632"/>
      <c r="C9" s="641"/>
      <c r="D9" s="614"/>
      <c r="E9" s="614"/>
      <c r="F9" s="614"/>
      <c r="G9" s="614"/>
      <c r="H9" s="614"/>
      <c r="I9" s="614"/>
      <c r="J9" s="614"/>
      <c r="K9" s="614"/>
      <c r="L9" s="338" t="s">
        <v>506</v>
      </c>
      <c r="M9" s="622"/>
      <c r="N9" s="627"/>
      <c r="O9" s="627"/>
      <c r="P9" s="619"/>
      <c r="Q9" s="619"/>
      <c r="R9" s="126" t="s">
        <v>507</v>
      </c>
      <c r="S9" s="127">
        <v>3</v>
      </c>
      <c r="T9" s="125"/>
      <c r="U9" s="128"/>
      <c r="V9" s="127"/>
      <c r="W9" s="125"/>
      <c r="X9" s="128">
        <v>1</v>
      </c>
      <c r="Y9" s="127">
        <v>3</v>
      </c>
      <c r="Z9" s="125"/>
      <c r="AA9" s="128"/>
      <c r="AB9" s="127">
        <v>3</v>
      </c>
      <c r="AC9" s="125"/>
      <c r="AD9" s="128"/>
      <c r="AE9" s="131">
        <v>3</v>
      </c>
      <c r="AF9" s="125"/>
      <c r="AG9" s="128"/>
      <c r="AH9" s="127"/>
      <c r="AI9" s="125">
        <v>2</v>
      </c>
      <c r="AJ9" s="128"/>
      <c r="AK9" s="129">
        <f>SUM(S9:AJ9)/(18)</f>
        <v>0.83333333333333337</v>
      </c>
      <c r="AL9" s="125" t="s">
        <v>508</v>
      </c>
      <c r="AM9" s="616"/>
      <c r="AN9" s="616"/>
      <c r="AO9" s="619"/>
      <c r="AQ9" s="634"/>
      <c r="AR9" s="15">
        <v>4</v>
      </c>
      <c r="AS9" s="31"/>
      <c r="AT9" s="16"/>
      <c r="AU9" s="17" t="s">
        <v>509</v>
      </c>
      <c r="AV9" s="17" t="s">
        <v>128</v>
      </c>
      <c r="AW9" s="18"/>
      <c r="AX9"/>
      <c r="AY9" s="135" t="s">
        <v>8</v>
      </c>
      <c r="AZ9" s="20" t="s">
        <v>9</v>
      </c>
      <c r="BA9" s="41" t="s">
        <v>10</v>
      </c>
      <c r="BB9"/>
      <c r="BC9" s="637"/>
      <c r="BD9" s="15">
        <v>4</v>
      </c>
      <c r="BE9" s="31"/>
      <c r="BF9" s="16"/>
      <c r="BG9" s="17" t="s">
        <v>505</v>
      </c>
      <c r="BH9" s="17"/>
      <c r="BI9" s="18"/>
    </row>
    <row r="10" spans="1:61" s="130" customFormat="1" ht="28.9">
      <c r="A10" s="607"/>
      <c r="B10" s="632"/>
      <c r="C10" s="641"/>
      <c r="D10" s="614"/>
      <c r="E10" s="614"/>
      <c r="F10" s="614"/>
      <c r="G10" s="614"/>
      <c r="H10" s="614"/>
      <c r="I10" s="614"/>
      <c r="J10" s="614"/>
      <c r="K10" s="614"/>
      <c r="L10" s="338" t="s">
        <v>510</v>
      </c>
      <c r="M10" s="622"/>
      <c r="N10" s="627"/>
      <c r="O10" s="627"/>
      <c r="P10" s="619"/>
      <c r="Q10" s="619"/>
      <c r="R10" s="126" t="s">
        <v>511</v>
      </c>
      <c r="S10" s="127">
        <v>3</v>
      </c>
      <c r="T10" s="125"/>
      <c r="U10" s="128"/>
      <c r="V10" s="127">
        <v>3</v>
      </c>
      <c r="W10" s="125"/>
      <c r="X10" s="128"/>
      <c r="Y10" s="127">
        <v>3</v>
      </c>
      <c r="Z10" s="125"/>
      <c r="AA10" s="128"/>
      <c r="AB10" s="127">
        <v>3</v>
      </c>
      <c r="AC10" s="125"/>
      <c r="AD10" s="128"/>
      <c r="AE10" s="127">
        <v>3</v>
      </c>
      <c r="AF10" s="125"/>
      <c r="AG10" s="128"/>
      <c r="AH10" s="127">
        <v>3</v>
      </c>
      <c r="AI10" s="125"/>
      <c r="AJ10" s="128"/>
      <c r="AK10" s="129">
        <f t="shared" ref="AK10:AK13" si="0">SUM(S10:AJ10)/(18)</f>
        <v>1</v>
      </c>
      <c r="AL10" s="125" t="s">
        <v>512</v>
      </c>
      <c r="AM10" s="616"/>
      <c r="AN10" s="616"/>
      <c r="AO10" s="619"/>
      <c r="AQ10" s="634"/>
      <c r="AR10" s="15">
        <v>3</v>
      </c>
      <c r="AS10" s="31"/>
      <c r="AT10" s="16" t="s">
        <v>120</v>
      </c>
      <c r="AU10" s="43"/>
      <c r="AV10" s="17"/>
      <c r="AW10" s="17"/>
      <c r="AX10"/>
      <c r="AY10" s="136" t="s">
        <v>11</v>
      </c>
      <c r="AZ10" s="22" t="s">
        <v>12</v>
      </c>
      <c r="BA10" s="42" t="s">
        <v>13</v>
      </c>
      <c r="BB10"/>
      <c r="BC10" s="637"/>
      <c r="BD10" s="15">
        <v>3</v>
      </c>
      <c r="BE10" s="31" t="s">
        <v>120</v>
      </c>
      <c r="BF10" s="16" t="s">
        <v>513</v>
      </c>
      <c r="BG10" s="16" t="s">
        <v>128</v>
      </c>
      <c r="BH10" s="17"/>
      <c r="BI10" s="17"/>
    </row>
    <row r="11" spans="1:61" s="130" customFormat="1" ht="57.6">
      <c r="A11" s="607"/>
      <c r="B11" s="632"/>
      <c r="C11" s="641"/>
      <c r="D11" s="614"/>
      <c r="E11" s="614"/>
      <c r="F11" s="614"/>
      <c r="G11" s="614"/>
      <c r="H11" s="614"/>
      <c r="I11" s="614"/>
      <c r="J11" s="614"/>
      <c r="K11" s="614"/>
      <c r="L11" s="338" t="s">
        <v>514</v>
      </c>
      <c r="M11" s="622"/>
      <c r="N11" s="627"/>
      <c r="O11" s="627"/>
      <c r="P11" s="619"/>
      <c r="Q11" s="619"/>
      <c r="R11" s="126" t="s">
        <v>515</v>
      </c>
      <c r="S11" s="127">
        <v>3</v>
      </c>
      <c r="T11" s="125"/>
      <c r="U11" s="128"/>
      <c r="V11" s="127">
        <v>3</v>
      </c>
      <c r="W11" s="125"/>
      <c r="X11" s="128"/>
      <c r="Y11" s="127">
        <v>3</v>
      </c>
      <c r="Z11" s="125"/>
      <c r="AA11" s="128"/>
      <c r="AB11" s="127">
        <v>3</v>
      </c>
      <c r="AC11" s="125"/>
      <c r="AD11" s="128"/>
      <c r="AE11" s="127">
        <v>3</v>
      </c>
      <c r="AF11" s="125"/>
      <c r="AG11" s="128"/>
      <c r="AH11" s="127"/>
      <c r="AI11" s="125">
        <v>2</v>
      </c>
      <c r="AJ11" s="128"/>
      <c r="AK11" s="129">
        <f t="shared" si="0"/>
        <v>0.94444444444444442</v>
      </c>
      <c r="AL11" s="125" t="s">
        <v>516</v>
      </c>
      <c r="AM11" s="616"/>
      <c r="AN11" s="616"/>
      <c r="AO11" s="619"/>
      <c r="AQ11" s="634"/>
      <c r="AR11" s="15">
        <v>2</v>
      </c>
      <c r="AS11" s="21"/>
      <c r="AT11" s="31"/>
      <c r="AU11" s="16"/>
      <c r="AV11" s="16"/>
      <c r="AW11" s="17"/>
      <c r="AX11"/>
      <c r="AY11" s="137" t="s">
        <v>14</v>
      </c>
      <c r="AZ11" s="139" t="s">
        <v>15</v>
      </c>
      <c r="BA11" s="38" t="s">
        <v>16</v>
      </c>
      <c r="BB11"/>
      <c r="BC11" s="637"/>
      <c r="BD11" s="15">
        <v>2</v>
      </c>
      <c r="BE11" s="21"/>
      <c r="BF11" s="31"/>
      <c r="BG11" s="16"/>
      <c r="BH11" s="16"/>
      <c r="BI11" s="17"/>
    </row>
    <row r="12" spans="1:61" s="130" customFormat="1" ht="72">
      <c r="A12" s="607"/>
      <c r="B12" s="632"/>
      <c r="C12" s="641"/>
      <c r="D12" s="614"/>
      <c r="E12" s="614"/>
      <c r="F12" s="614"/>
      <c r="G12" s="614"/>
      <c r="H12" s="614"/>
      <c r="I12" s="614"/>
      <c r="J12" s="614"/>
      <c r="K12" s="614"/>
      <c r="L12" s="338" t="s">
        <v>517</v>
      </c>
      <c r="M12" s="622"/>
      <c r="N12" s="627"/>
      <c r="O12" s="627"/>
      <c r="P12" s="619"/>
      <c r="Q12" s="619"/>
      <c r="R12" s="126" t="s">
        <v>518</v>
      </c>
      <c r="S12" s="127">
        <v>3</v>
      </c>
      <c r="T12" s="125"/>
      <c r="U12" s="128"/>
      <c r="V12" s="127"/>
      <c r="W12" s="125"/>
      <c r="X12" s="128">
        <v>1</v>
      </c>
      <c r="Y12" s="127">
        <v>3</v>
      </c>
      <c r="Z12" s="125"/>
      <c r="AA12" s="128"/>
      <c r="AB12" s="127">
        <v>3</v>
      </c>
      <c r="AC12" s="125"/>
      <c r="AD12" s="128"/>
      <c r="AE12" s="127">
        <v>3</v>
      </c>
      <c r="AF12" s="125"/>
      <c r="AG12" s="128"/>
      <c r="AH12" s="127"/>
      <c r="AI12" s="125">
        <v>2</v>
      </c>
      <c r="AJ12" s="128"/>
      <c r="AK12" s="129">
        <f t="shared" si="0"/>
        <v>0.83333333333333337</v>
      </c>
      <c r="AL12" s="125" t="s">
        <v>519</v>
      </c>
      <c r="AM12" s="616"/>
      <c r="AN12" s="616"/>
      <c r="AO12" s="619"/>
      <c r="AQ12" s="635"/>
      <c r="AR12" s="15">
        <v>1</v>
      </c>
      <c r="AS12" s="21"/>
      <c r="AT12" s="21"/>
      <c r="AU12" s="31"/>
      <c r="AV12" s="31"/>
      <c r="AW12" s="16"/>
      <c r="AX12"/>
      <c r="AY12" s="138" t="s">
        <v>17</v>
      </c>
      <c r="AZ12" s="140" t="s">
        <v>18</v>
      </c>
      <c r="BA12" s="39" t="s">
        <v>19</v>
      </c>
      <c r="BB12"/>
      <c r="BC12" s="638"/>
      <c r="BD12" s="15">
        <v>1</v>
      </c>
      <c r="BE12" s="21"/>
      <c r="BF12" s="21"/>
      <c r="BG12" s="31"/>
      <c r="BH12" s="31"/>
      <c r="BI12" s="16"/>
    </row>
    <row r="13" spans="1:61" s="130" customFormat="1" ht="72">
      <c r="A13" s="607"/>
      <c r="B13" s="632"/>
      <c r="C13" s="641"/>
      <c r="D13" s="614"/>
      <c r="E13" s="614"/>
      <c r="F13" s="614"/>
      <c r="G13" s="614"/>
      <c r="H13" s="614"/>
      <c r="I13" s="614"/>
      <c r="J13" s="614"/>
      <c r="K13" s="614"/>
      <c r="L13" s="338" t="s">
        <v>520</v>
      </c>
      <c r="M13" s="622"/>
      <c r="N13" s="627"/>
      <c r="O13" s="627"/>
      <c r="P13" s="619"/>
      <c r="Q13" s="619"/>
      <c r="R13" s="126" t="s">
        <v>521</v>
      </c>
      <c r="S13" s="127">
        <v>3</v>
      </c>
      <c r="T13" s="125"/>
      <c r="U13" s="128"/>
      <c r="V13" s="127"/>
      <c r="W13" s="125"/>
      <c r="X13" s="128">
        <v>1</v>
      </c>
      <c r="Y13" s="127"/>
      <c r="Z13" s="125">
        <v>2</v>
      </c>
      <c r="AA13" s="128"/>
      <c r="AB13" s="127">
        <v>3</v>
      </c>
      <c r="AC13" s="125"/>
      <c r="AD13" s="128"/>
      <c r="AE13" s="127">
        <v>3</v>
      </c>
      <c r="AF13" s="125"/>
      <c r="AG13" s="128"/>
      <c r="AH13" s="127"/>
      <c r="AI13" s="125">
        <v>2</v>
      </c>
      <c r="AJ13" s="128"/>
      <c r="AK13" s="129">
        <f t="shared" si="0"/>
        <v>0.77777777777777779</v>
      </c>
      <c r="AL13" s="125" t="s">
        <v>522</v>
      </c>
      <c r="AM13" s="616"/>
      <c r="AN13" s="616"/>
      <c r="AO13" s="619"/>
      <c r="AQ13" s="358"/>
      <c r="AR13" s="359"/>
      <c r="AS13" s="30">
        <v>1</v>
      </c>
      <c r="AT13" s="30">
        <v>2</v>
      </c>
      <c r="AU13" s="30">
        <v>3</v>
      </c>
      <c r="AV13" s="30">
        <v>4</v>
      </c>
      <c r="AW13" s="23">
        <v>5</v>
      </c>
      <c r="AX13"/>
      <c r="AY13" s="24"/>
      <c r="AZ13" s="24"/>
      <c r="BA13" s="37"/>
      <c r="BB13"/>
      <c r="BC13" s="358"/>
      <c r="BD13" s="359"/>
      <c r="BE13" s="15">
        <v>1</v>
      </c>
      <c r="BF13" s="15">
        <v>2</v>
      </c>
      <c r="BG13" s="15">
        <v>3</v>
      </c>
      <c r="BH13" s="15">
        <v>4</v>
      </c>
      <c r="BI13" s="23">
        <v>5</v>
      </c>
    </row>
    <row r="14" spans="1:61" s="130" customFormat="1" ht="28.9">
      <c r="A14" s="607"/>
      <c r="B14" s="639"/>
      <c r="C14" s="642"/>
      <c r="D14" s="614"/>
      <c r="E14" s="614"/>
      <c r="F14" s="614"/>
      <c r="G14" s="614"/>
      <c r="H14" s="614"/>
      <c r="I14" s="614"/>
      <c r="J14" s="614"/>
      <c r="K14" s="614"/>
      <c r="L14" s="339" t="s">
        <v>523</v>
      </c>
      <c r="M14" s="623"/>
      <c r="N14" s="627"/>
      <c r="O14" s="627"/>
      <c r="P14" s="620"/>
      <c r="Q14" s="620"/>
      <c r="R14" s="126" t="s">
        <v>524</v>
      </c>
      <c r="S14" s="127"/>
      <c r="T14" s="125">
        <v>2</v>
      </c>
      <c r="U14" s="128"/>
      <c r="V14" s="127"/>
      <c r="W14" s="125"/>
      <c r="X14" s="128">
        <v>1</v>
      </c>
      <c r="Y14" s="127"/>
      <c r="Z14" s="125">
        <v>2</v>
      </c>
      <c r="AA14" s="128"/>
      <c r="AB14" s="127">
        <v>3</v>
      </c>
      <c r="AC14" s="125"/>
      <c r="AD14" s="128"/>
      <c r="AE14" s="127">
        <v>3</v>
      </c>
      <c r="AF14" s="125"/>
      <c r="AG14" s="128"/>
      <c r="AH14" s="127">
        <v>3</v>
      </c>
      <c r="AI14" s="125"/>
      <c r="AJ14" s="128"/>
      <c r="AK14" s="129">
        <f>SUM(S14:AJ14)/(18)</f>
        <v>0.77777777777777779</v>
      </c>
      <c r="AL14" s="125" t="s">
        <v>525</v>
      </c>
      <c r="AM14" s="617"/>
      <c r="AN14" s="617"/>
      <c r="AO14" s="620"/>
      <c r="AQ14" s="360"/>
      <c r="AR14" s="361"/>
      <c r="AS14" s="629" t="s">
        <v>20</v>
      </c>
      <c r="AT14" s="630"/>
      <c r="AU14" s="630"/>
      <c r="AV14" s="630"/>
      <c r="AW14" s="630"/>
      <c r="AX14"/>
      <c r="AY14"/>
      <c r="AZ14"/>
      <c r="BA14" s="35"/>
      <c r="BB14"/>
      <c r="BC14" s="360"/>
      <c r="BD14" s="361"/>
      <c r="BE14" s="629" t="s">
        <v>20</v>
      </c>
      <c r="BF14" s="630"/>
      <c r="BG14" s="630"/>
      <c r="BH14" s="630"/>
      <c r="BI14" s="630"/>
    </row>
    <row r="15" spans="1:61" s="130" customFormat="1" ht="43.15">
      <c r="A15" s="607" t="s">
        <v>113</v>
      </c>
      <c r="B15" s="631" t="s">
        <v>114</v>
      </c>
      <c r="C15" s="640"/>
      <c r="D15" s="614"/>
      <c r="E15" s="614"/>
      <c r="F15" s="614" t="s">
        <v>257</v>
      </c>
      <c r="G15" s="614"/>
      <c r="H15" s="614"/>
      <c r="I15" s="614"/>
      <c r="J15" s="614" t="s">
        <v>257</v>
      </c>
      <c r="K15" s="614" t="s">
        <v>302</v>
      </c>
      <c r="L15" s="338" t="s">
        <v>526</v>
      </c>
      <c r="M15" s="621" t="s">
        <v>527</v>
      </c>
      <c r="N15" s="627">
        <v>4</v>
      </c>
      <c r="O15" s="627">
        <v>5</v>
      </c>
      <c r="P15" s="618">
        <f t="shared" ref="P15" si="1">N15*O15</f>
        <v>20</v>
      </c>
      <c r="Q15" s="618"/>
      <c r="R15" s="126" t="s">
        <v>528</v>
      </c>
      <c r="S15" s="127">
        <v>3</v>
      </c>
      <c r="T15" s="125"/>
      <c r="U15" s="128"/>
      <c r="V15" s="127"/>
      <c r="W15" s="125"/>
      <c r="X15" s="128">
        <v>1</v>
      </c>
      <c r="Y15" s="127">
        <v>3</v>
      </c>
      <c r="Z15" s="125"/>
      <c r="AA15" s="128"/>
      <c r="AB15" s="127">
        <v>3</v>
      </c>
      <c r="AC15" s="125"/>
      <c r="AD15" s="128"/>
      <c r="AE15" s="127">
        <v>3</v>
      </c>
      <c r="AF15" s="125"/>
      <c r="AG15" s="128"/>
      <c r="AH15" s="127"/>
      <c r="AI15" s="125">
        <v>2</v>
      </c>
      <c r="AJ15" s="128"/>
      <c r="AK15" s="129">
        <f t="shared" ref="AK15:AK35" si="2">SUM(S15:AJ15)/(18)</f>
        <v>0.83333333333333337</v>
      </c>
      <c r="AL15" s="125" t="s">
        <v>529</v>
      </c>
      <c r="AM15" s="615">
        <v>3</v>
      </c>
      <c r="AN15" s="615">
        <v>4</v>
      </c>
      <c r="AO15" s="618">
        <f t="shared" ref="AO15" si="3">AM15*AN15</f>
        <v>12</v>
      </c>
    </row>
    <row r="16" spans="1:61" s="130" customFormat="1" ht="72">
      <c r="A16" s="607"/>
      <c r="B16" s="632"/>
      <c r="C16" s="641"/>
      <c r="D16" s="614"/>
      <c r="E16" s="614"/>
      <c r="F16" s="614"/>
      <c r="G16" s="614"/>
      <c r="H16" s="614"/>
      <c r="I16" s="614"/>
      <c r="J16" s="614"/>
      <c r="K16" s="614"/>
      <c r="L16" s="338" t="s">
        <v>530</v>
      </c>
      <c r="M16" s="622"/>
      <c r="N16" s="627"/>
      <c r="O16" s="627"/>
      <c r="P16" s="619"/>
      <c r="Q16" s="619"/>
      <c r="R16" s="126" t="s">
        <v>531</v>
      </c>
      <c r="S16" s="127">
        <v>3</v>
      </c>
      <c r="T16" s="125"/>
      <c r="U16" s="128"/>
      <c r="V16" s="127">
        <v>3</v>
      </c>
      <c r="W16" s="125"/>
      <c r="X16" s="128"/>
      <c r="Y16" s="127">
        <v>3</v>
      </c>
      <c r="Z16" s="125"/>
      <c r="AA16" s="128"/>
      <c r="AB16" s="127">
        <v>3</v>
      </c>
      <c r="AC16" s="125"/>
      <c r="AD16" s="128"/>
      <c r="AE16" s="127">
        <v>3</v>
      </c>
      <c r="AF16" s="125"/>
      <c r="AG16" s="128"/>
      <c r="AH16" s="127"/>
      <c r="AI16" s="125"/>
      <c r="AJ16" s="128">
        <v>1</v>
      </c>
      <c r="AK16" s="129">
        <f t="shared" si="2"/>
        <v>0.88888888888888884</v>
      </c>
      <c r="AL16" s="125" t="s">
        <v>532</v>
      </c>
      <c r="AM16" s="616"/>
      <c r="AN16" s="616"/>
      <c r="AO16" s="619"/>
    </row>
    <row r="17" spans="1:41" s="130" customFormat="1" ht="57.6">
      <c r="A17" s="607"/>
      <c r="B17" s="632"/>
      <c r="C17" s="641"/>
      <c r="D17" s="614"/>
      <c r="E17" s="614"/>
      <c r="F17" s="614"/>
      <c r="G17" s="614"/>
      <c r="H17" s="614"/>
      <c r="I17" s="614"/>
      <c r="J17" s="614"/>
      <c r="K17" s="614"/>
      <c r="L17" s="338" t="s">
        <v>533</v>
      </c>
      <c r="M17" s="622"/>
      <c r="N17" s="627"/>
      <c r="O17" s="627"/>
      <c r="P17" s="619"/>
      <c r="Q17" s="619"/>
      <c r="R17" s="126" t="s">
        <v>534</v>
      </c>
      <c r="S17" s="127">
        <v>3</v>
      </c>
      <c r="T17" s="125"/>
      <c r="U17" s="128"/>
      <c r="V17" s="127"/>
      <c r="W17" s="125"/>
      <c r="X17" s="128">
        <v>1</v>
      </c>
      <c r="Y17" s="127">
        <v>3</v>
      </c>
      <c r="Z17" s="125"/>
      <c r="AA17" s="128"/>
      <c r="AB17" s="127">
        <v>3</v>
      </c>
      <c r="AC17" s="125"/>
      <c r="AD17" s="128"/>
      <c r="AE17" s="127">
        <v>3</v>
      </c>
      <c r="AF17" s="125"/>
      <c r="AG17" s="128"/>
      <c r="AH17" s="127"/>
      <c r="AI17" s="125">
        <v>2</v>
      </c>
      <c r="AJ17" s="128"/>
      <c r="AK17" s="129">
        <f t="shared" si="2"/>
        <v>0.83333333333333337</v>
      </c>
      <c r="AL17" s="125" t="s">
        <v>535</v>
      </c>
      <c r="AM17" s="616"/>
      <c r="AN17" s="616"/>
      <c r="AO17" s="619"/>
    </row>
    <row r="18" spans="1:41" s="130" customFormat="1" ht="100.9">
      <c r="A18" s="607"/>
      <c r="B18" s="632"/>
      <c r="C18" s="641"/>
      <c r="D18" s="614"/>
      <c r="E18" s="614"/>
      <c r="F18" s="614"/>
      <c r="G18" s="614"/>
      <c r="H18" s="614"/>
      <c r="I18" s="614"/>
      <c r="J18" s="614"/>
      <c r="K18" s="614"/>
      <c r="L18" s="338" t="s">
        <v>536</v>
      </c>
      <c r="M18" s="622"/>
      <c r="N18" s="627"/>
      <c r="O18" s="627"/>
      <c r="P18" s="619"/>
      <c r="Q18" s="619"/>
      <c r="R18" s="126" t="s">
        <v>537</v>
      </c>
      <c r="S18" s="127">
        <v>3</v>
      </c>
      <c r="T18" s="125"/>
      <c r="U18" s="128"/>
      <c r="V18" s="127"/>
      <c r="W18" s="125"/>
      <c r="X18" s="128">
        <v>1</v>
      </c>
      <c r="Y18" s="127">
        <v>3</v>
      </c>
      <c r="Z18" s="125"/>
      <c r="AA18" s="128"/>
      <c r="AB18" s="127">
        <v>3</v>
      </c>
      <c r="AC18" s="125"/>
      <c r="AD18" s="128"/>
      <c r="AE18" s="127">
        <v>3</v>
      </c>
      <c r="AF18" s="125"/>
      <c r="AG18" s="128"/>
      <c r="AH18" s="127"/>
      <c r="AI18" s="125"/>
      <c r="AJ18" s="128">
        <v>1</v>
      </c>
      <c r="AK18" s="129">
        <f t="shared" si="2"/>
        <v>0.77777777777777779</v>
      </c>
      <c r="AL18" s="125" t="s">
        <v>538</v>
      </c>
      <c r="AM18" s="616"/>
      <c r="AN18" s="616"/>
      <c r="AO18" s="619"/>
    </row>
    <row r="19" spans="1:41" s="130" customFormat="1" ht="28.9">
      <c r="A19" s="607"/>
      <c r="B19" s="632"/>
      <c r="C19" s="641"/>
      <c r="D19" s="614"/>
      <c r="E19" s="614"/>
      <c r="F19" s="614"/>
      <c r="G19" s="614"/>
      <c r="H19" s="614"/>
      <c r="I19" s="614"/>
      <c r="J19" s="614"/>
      <c r="K19" s="614"/>
      <c r="L19" s="338" t="s">
        <v>539</v>
      </c>
      <c r="M19" s="622"/>
      <c r="N19" s="627"/>
      <c r="O19" s="627"/>
      <c r="P19" s="619"/>
      <c r="Q19" s="619"/>
      <c r="R19" s="126" t="s">
        <v>540</v>
      </c>
      <c r="S19" s="127">
        <v>3</v>
      </c>
      <c r="T19" s="125"/>
      <c r="U19" s="128"/>
      <c r="V19" s="127"/>
      <c r="W19" s="125"/>
      <c r="X19" s="128">
        <v>1</v>
      </c>
      <c r="Y19" s="127">
        <v>3</v>
      </c>
      <c r="Z19" s="125"/>
      <c r="AA19" s="128"/>
      <c r="AB19" s="127">
        <v>3</v>
      </c>
      <c r="AC19" s="125"/>
      <c r="AD19" s="128"/>
      <c r="AE19" s="127">
        <v>3</v>
      </c>
      <c r="AF19" s="125"/>
      <c r="AG19" s="128"/>
      <c r="AH19" s="127"/>
      <c r="AI19" s="125">
        <v>2</v>
      </c>
      <c r="AJ19" s="128"/>
      <c r="AK19" s="129">
        <f t="shared" si="2"/>
        <v>0.83333333333333337</v>
      </c>
      <c r="AL19" s="125" t="s">
        <v>541</v>
      </c>
      <c r="AM19" s="616"/>
      <c r="AN19" s="616"/>
      <c r="AO19" s="619"/>
    </row>
    <row r="20" spans="1:41" s="130" customFormat="1" ht="43.15">
      <c r="A20" s="607"/>
      <c r="B20" s="632"/>
      <c r="C20" s="641"/>
      <c r="D20" s="614"/>
      <c r="E20" s="614"/>
      <c r="F20" s="614"/>
      <c r="G20" s="614"/>
      <c r="H20" s="614"/>
      <c r="I20" s="614"/>
      <c r="J20" s="614"/>
      <c r="K20" s="614"/>
      <c r="L20" s="338" t="s">
        <v>542</v>
      </c>
      <c r="M20" s="622"/>
      <c r="N20" s="627"/>
      <c r="O20" s="627"/>
      <c r="P20" s="619"/>
      <c r="Q20" s="619"/>
      <c r="R20" s="126" t="s">
        <v>543</v>
      </c>
      <c r="S20" s="127"/>
      <c r="T20" s="125">
        <v>2</v>
      </c>
      <c r="U20" s="128"/>
      <c r="V20" s="127"/>
      <c r="W20" s="125"/>
      <c r="X20" s="128">
        <v>1</v>
      </c>
      <c r="Y20" s="127"/>
      <c r="Z20" s="125"/>
      <c r="AA20" s="128">
        <v>1</v>
      </c>
      <c r="AB20" s="127">
        <v>3</v>
      </c>
      <c r="AC20" s="125"/>
      <c r="AD20" s="128"/>
      <c r="AE20" s="127">
        <v>3</v>
      </c>
      <c r="AF20" s="125"/>
      <c r="AG20" s="128"/>
      <c r="AH20" s="127"/>
      <c r="AI20" s="125">
        <v>2</v>
      </c>
      <c r="AJ20" s="128"/>
      <c r="AK20" s="129">
        <f t="shared" si="2"/>
        <v>0.66666666666666663</v>
      </c>
      <c r="AL20" s="125" t="s">
        <v>544</v>
      </c>
      <c r="AM20" s="616"/>
      <c r="AN20" s="616"/>
      <c r="AO20" s="619"/>
    </row>
    <row r="21" spans="1:41" s="130" customFormat="1" ht="28.9">
      <c r="A21" s="607"/>
      <c r="B21" s="632"/>
      <c r="C21" s="641"/>
      <c r="D21" s="614"/>
      <c r="E21" s="614"/>
      <c r="F21" s="614"/>
      <c r="G21" s="614"/>
      <c r="H21" s="614"/>
      <c r="I21" s="614"/>
      <c r="J21" s="614"/>
      <c r="K21" s="614"/>
      <c r="L21" s="338" t="s">
        <v>545</v>
      </c>
      <c r="M21" s="622"/>
      <c r="N21" s="627"/>
      <c r="O21" s="627"/>
      <c r="P21" s="619"/>
      <c r="Q21" s="619"/>
      <c r="R21" s="126" t="s">
        <v>546</v>
      </c>
      <c r="S21" s="127">
        <v>3</v>
      </c>
      <c r="T21" s="125"/>
      <c r="U21" s="128"/>
      <c r="V21" s="127"/>
      <c r="W21" s="125"/>
      <c r="X21" s="128">
        <v>1</v>
      </c>
      <c r="Y21" s="127"/>
      <c r="Z21" s="125">
        <v>2</v>
      </c>
      <c r="AA21" s="128"/>
      <c r="AB21" s="127"/>
      <c r="AC21" s="125">
        <v>2</v>
      </c>
      <c r="AD21" s="128"/>
      <c r="AE21" s="127">
        <v>3</v>
      </c>
      <c r="AF21" s="125"/>
      <c r="AG21" s="128"/>
      <c r="AH21" s="127">
        <v>3</v>
      </c>
      <c r="AI21" s="125"/>
      <c r="AJ21" s="128"/>
      <c r="AK21" s="129">
        <f t="shared" si="2"/>
        <v>0.77777777777777779</v>
      </c>
      <c r="AL21" s="125" t="s">
        <v>547</v>
      </c>
      <c r="AM21" s="616"/>
      <c r="AN21" s="616"/>
      <c r="AO21" s="619"/>
    </row>
    <row r="22" spans="1:41" s="130" customFormat="1" ht="28.9">
      <c r="A22" s="607"/>
      <c r="B22" s="632"/>
      <c r="C22" s="641"/>
      <c r="D22" s="614"/>
      <c r="E22" s="614"/>
      <c r="F22" s="614"/>
      <c r="G22" s="614"/>
      <c r="H22" s="614"/>
      <c r="I22" s="614"/>
      <c r="J22" s="614"/>
      <c r="K22" s="614"/>
      <c r="L22" s="338" t="s">
        <v>548</v>
      </c>
      <c r="M22" s="622"/>
      <c r="N22" s="627"/>
      <c r="O22" s="627"/>
      <c r="P22" s="619"/>
      <c r="Q22" s="619"/>
      <c r="R22" s="126" t="s">
        <v>549</v>
      </c>
      <c r="S22" s="127"/>
      <c r="T22" s="125">
        <v>2</v>
      </c>
      <c r="U22" s="128"/>
      <c r="V22" s="127"/>
      <c r="W22" s="125"/>
      <c r="X22" s="128">
        <v>1</v>
      </c>
      <c r="Y22" s="127"/>
      <c r="Z22" s="125">
        <v>2</v>
      </c>
      <c r="AA22" s="128"/>
      <c r="AB22" s="127">
        <v>3</v>
      </c>
      <c r="AC22" s="125"/>
      <c r="AD22" s="128"/>
      <c r="AE22" s="127">
        <v>3</v>
      </c>
      <c r="AF22" s="125"/>
      <c r="AG22" s="128"/>
      <c r="AH22" s="127">
        <v>3</v>
      </c>
      <c r="AI22" s="125"/>
      <c r="AJ22" s="128"/>
      <c r="AK22" s="129">
        <f t="shared" si="2"/>
        <v>0.77777777777777779</v>
      </c>
      <c r="AL22" s="125" t="s">
        <v>525</v>
      </c>
      <c r="AM22" s="616"/>
      <c r="AN22" s="616"/>
      <c r="AO22" s="619"/>
    </row>
    <row r="23" spans="1:41" s="130" customFormat="1" ht="28.9">
      <c r="A23" s="607"/>
      <c r="B23" s="639"/>
      <c r="C23" s="642"/>
      <c r="D23" s="614"/>
      <c r="E23" s="614"/>
      <c r="F23" s="614"/>
      <c r="G23" s="614"/>
      <c r="H23" s="614"/>
      <c r="I23" s="614"/>
      <c r="J23" s="614"/>
      <c r="K23" s="614"/>
      <c r="L23" s="338" t="s">
        <v>550</v>
      </c>
      <c r="M23" s="623"/>
      <c r="N23" s="627"/>
      <c r="O23" s="627"/>
      <c r="P23" s="620"/>
      <c r="Q23" s="620"/>
      <c r="R23" s="126" t="s">
        <v>551</v>
      </c>
      <c r="S23" s="127">
        <v>3</v>
      </c>
      <c r="T23" s="125"/>
      <c r="U23" s="128"/>
      <c r="V23" s="127">
        <v>3</v>
      </c>
      <c r="W23" s="125"/>
      <c r="X23" s="128"/>
      <c r="Y23" s="127"/>
      <c r="Z23" s="125">
        <v>2</v>
      </c>
      <c r="AA23" s="128"/>
      <c r="AB23" s="127"/>
      <c r="AC23" s="125"/>
      <c r="AD23" s="128">
        <v>1</v>
      </c>
      <c r="AE23" s="127"/>
      <c r="AF23" s="125">
        <v>2</v>
      </c>
      <c r="AG23" s="128"/>
      <c r="AH23" s="127"/>
      <c r="AI23" s="125">
        <v>2</v>
      </c>
      <c r="AJ23" s="128"/>
      <c r="AK23" s="129">
        <f t="shared" si="2"/>
        <v>0.72222222222222221</v>
      </c>
      <c r="AL23" s="125" t="s">
        <v>552</v>
      </c>
      <c r="AM23" s="617"/>
      <c r="AN23" s="617"/>
      <c r="AO23" s="620"/>
    </row>
    <row r="24" spans="1:41" s="130" customFormat="1" ht="57.6">
      <c r="A24" s="607" t="s">
        <v>116</v>
      </c>
      <c r="B24" s="631" t="s">
        <v>117</v>
      </c>
      <c r="C24" s="640"/>
      <c r="D24" s="624"/>
      <c r="E24" s="624"/>
      <c r="F24" s="624" t="s">
        <v>112</v>
      </c>
      <c r="G24" s="624"/>
      <c r="H24" s="624"/>
      <c r="I24" s="624"/>
      <c r="J24" s="624"/>
      <c r="K24" s="614" t="s">
        <v>302</v>
      </c>
      <c r="L24" s="326" t="s">
        <v>553</v>
      </c>
      <c r="M24" s="624" t="s">
        <v>554</v>
      </c>
      <c r="N24" s="627">
        <v>3</v>
      </c>
      <c r="O24" s="627">
        <v>4</v>
      </c>
      <c r="P24" s="618">
        <f t="shared" ref="P24" si="4">N24*O24</f>
        <v>12</v>
      </c>
      <c r="Q24" s="618"/>
      <c r="R24" s="126" t="s">
        <v>555</v>
      </c>
      <c r="S24" s="127">
        <v>3</v>
      </c>
      <c r="T24" s="125"/>
      <c r="U24" s="128"/>
      <c r="V24" s="127"/>
      <c r="W24" s="125"/>
      <c r="X24" s="128">
        <v>1</v>
      </c>
      <c r="Y24" s="127">
        <v>3</v>
      </c>
      <c r="Z24" s="125"/>
      <c r="AA24" s="128"/>
      <c r="AB24" s="127">
        <v>3</v>
      </c>
      <c r="AC24" s="125"/>
      <c r="AD24" s="128"/>
      <c r="AE24" s="127">
        <v>3</v>
      </c>
      <c r="AF24" s="125"/>
      <c r="AG24" s="128"/>
      <c r="AH24" s="127">
        <v>3</v>
      </c>
      <c r="AI24" s="125"/>
      <c r="AJ24" s="128"/>
      <c r="AK24" s="129">
        <f t="shared" si="2"/>
        <v>0.88888888888888884</v>
      </c>
      <c r="AL24" s="125" t="s">
        <v>512</v>
      </c>
      <c r="AM24" s="615">
        <v>2</v>
      </c>
      <c r="AN24" s="615">
        <v>3</v>
      </c>
      <c r="AO24" s="618">
        <f t="shared" ref="AO24" si="5">AM24*AN24</f>
        <v>6</v>
      </c>
    </row>
    <row r="25" spans="1:41" s="130" customFormat="1" ht="57.6">
      <c r="A25" s="607"/>
      <c r="B25" s="632"/>
      <c r="C25" s="641"/>
      <c r="D25" s="625"/>
      <c r="E25" s="625"/>
      <c r="F25" s="625"/>
      <c r="G25" s="625"/>
      <c r="H25" s="625"/>
      <c r="I25" s="625"/>
      <c r="J25" s="625"/>
      <c r="K25" s="614"/>
      <c r="L25" s="132" t="s">
        <v>556</v>
      </c>
      <c r="M25" s="626"/>
      <c r="N25" s="627"/>
      <c r="O25" s="627"/>
      <c r="P25" s="619"/>
      <c r="Q25" s="619"/>
      <c r="R25" s="126" t="s">
        <v>557</v>
      </c>
      <c r="S25" s="127">
        <v>3</v>
      </c>
      <c r="T25" s="125"/>
      <c r="U25" s="128"/>
      <c r="V25" s="127"/>
      <c r="W25" s="125"/>
      <c r="X25" s="128">
        <v>1</v>
      </c>
      <c r="Y25" s="127"/>
      <c r="Z25" s="125">
        <v>2</v>
      </c>
      <c r="AA25" s="128"/>
      <c r="AB25" s="127">
        <v>3</v>
      </c>
      <c r="AC25" s="125"/>
      <c r="AD25" s="128"/>
      <c r="AE25" s="127">
        <v>3</v>
      </c>
      <c r="AF25" s="125"/>
      <c r="AG25" s="128"/>
      <c r="AH25" s="127"/>
      <c r="AI25" s="125">
        <v>2</v>
      </c>
      <c r="AJ25" s="128"/>
      <c r="AK25" s="129">
        <f t="shared" si="2"/>
        <v>0.77777777777777779</v>
      </c>
      <c r="AL25" s="125" t="s">
        <v>544</v>
      </c>
      <c r="AM25" s="616"/>
      <c r="AN25" s="616"/>
      <c r="AO25" s="619"/>
    </row>
    <row r="26" spans="1:41" ht="72">
      <c r="A26" s="607" t="s">
        <v>120</v>
      </c>
      <c r="B26" s="631" t="s">
        <v>121</v>
      </c>
      <c r="C26" s="640"/>
      <c r="D26" s="607"/>
      <c r="E26" s="631"/>
      <c r="F26" s="624" t="s">
        <v>257</v>
      </c>
      <c r="G26" s="624"/>
      <c r="H26" s="624"/>
      <c r="I26" s="304"/>
      <c r="J26" s="624"/>
      <c r="K26" s="614" t="s">
        <v>302</v>
      </c>
      <c r="L26" s="326" t="s">
        <v>558</v>
      </c>
      <c r="M26" s="624" t="s">
        <v>559</v>
      </c>
      <c r="N26" s="627">
        <v>3</v>
      </c>
      <c r="O26" s="627">
        <v>3</v>
      </c>
      <c r="P26" s="618">
        <f t="shared" ref="P26" si="6">N26*O26</f>
        <v>9</v>
      </c>
      <c r="Q26" s="618"/>
      <c r="R26" s="130" t="s">
        <v>560</v>
      </c>
      <c r="S26" s="127">
        <v>3</v>
      </c>
      <c r="T26" s="125"/>
      <c r="U26" s="128"/>
      <c r="V26" s="127"/>
      <c r="W26" s="125"/>
      <c r="X26" s="128">
        <v>1</v>
      </c>
      <c r="Y26" s="127"/>
      <c r="Z26" s="125">
        <v>2</v>
      </c>
      <c r="AA26" s="128"/>
      <c r="AB26" s="127">
        <v>3</v>
      </c>
      <c r="AC26" s="125"/>
      <c r="AD26" s="128"/>
      <c r="AE26" s="127">
        <v>3</v>
      </c>
      <c r="AF26" s="125"/>
      <c r="AG26" s="128"/>
      <c r="AH26" s="127">
        <v>3</v>
      </c>
      <c r="AI26" s="125"/>
      <c r="AJ26" s="128"/>
      <c r="AK26" s="129">
        <f t="shared" si="2"/>
        <v>0.83333333333333337</v>
      </c>
      <c r="AL26" s="125" t="s">
        <v>561</v>
      </c>
      <c r="AM26" s="615">
        <v>1</v>
      </c>
      <c r="AN26" s="615">
        <v>3</v>
      </c>
      <c r="AO26" s="618">
        <f t="shared" ref="AO26" si="7">AM26*AN26</f>
        <v>3</v>
      </c>
    </row>
    <row r="27" spans="1:41" ht="28.9">
      <c r="A27" s="607"/>
      <c r="B27" s="632"/>
      <c r="C27" s="641"/>
      <c r="D27" s="607"/>
      <c r="E27" s="632"/>
      <c r="F27" s="625"/>
      <c r="G27" s="625"/>
      <c r="H27" s="625"/>
      <c r="I27" s="305"/>
      <c r="J27" s="625"/>
      <c r="K27" s="614"/>
      <c r="L27" s="132" t="s">
        <v>562</v>
      </c>
      <c r="M27" s="626"/>
      <c r="N27" s="627"/>
      <c r="O27" s="627"/>
      <c r="P27" s="619"/>
      <c r="Q27" s="619"/>
      <c r="R27" s="126" t="s">
        <v>563</v>
      </c>
      <c r="S27" s="127">
        <v>3</v>
      </c>
      <c r="T27" s="125"/>
      <c r="U27" s="128"/>
      <c r="V27" s="127"/>
      <c r="W27" s="125"/>
      <c r="X27" s="128">
        <v>1</v>
      </c>
      <c r="Y27" s="127">
        <v>3</v>
      </c>
      <c r="Z27" s="125"/>
      <c r="AA27" s="128"/>
      <c r="AB27" s="127"/>
      <c r="AC27" s="125"/>
      <c r="AD27" s="128">
        <v>1</v>
      </c>
      <c r="AE27" s="127"/>
      <c r="AF27" s="125">
        <v>2</v>
      </c>
      <c r="AG27" s="128"/>
      <c r="AH27" s="127">
        <v>3</v>
      </c>
      <c r="AI27" s="125"/>
      <c r="AJ27" s="128"/>
      <c r="AK27" s="129">
        <f t="shared" si="2"/>
        <v>0.72222222222222221</v>
      </c>
      <c r="AL27" s="125" t="s">
        <v>561</v>
      </c>
      <c r="AM27" s="616"/>
      <c r="AN27" s="616"/>
      <c r="AO27" s="619"/>
    </row>
    <row r="28" spans="1:41" ht="57.6">
      <c r="A28" s="607" t="s">
        <v>128</v>
      </c>
      <c r="B28" s="631" t="s">
        <v>564</v>
      </c>
      <c r="C28" s="644"/>
      <c r="D28" s="607"/>
      <c r="E28" s="631"/>
      <c r="F28" s="624" t="s">
        <v>257</v>
      </c>
      <c r="G28" s="624"/>
      <c r="H28" s="624"/>
      <c r="I28" s="304"/>
      <c r="J28" s="624"/>
      <c r="K28" s="614" t="s">
        <v>302</v>
      </c>
      <c r="L28" s="326" t="s">
        <v>565</v>
      </c>
      <c r="M28" s="624" t="s">
        <v>566</v>
      </c>
      <c r="N28" s="627">
        <v>4</v>
      </c>
      <c r="O28" s="627">
        <v>4</v>
      </c>
      <c r="P28" s="618">
        <f t="shared" ref="P28" si="8">N28*O28</f>
        <v>16</v>
      </c>
      <c r="Q28" s="618"/>
      <c r="R28" s="126" t="s">
        <v>567</v>
      </c>
      <c r="S28" s="127">
        <v>3</v>
      </c>
      <c r="T28" s="125"/>
      <c r="U28" s="128"/>
      <c r="V28" s="127">
        <v>3</v>
      </c>
      <c r="W28" s="125"/>
      <c r="X28" s="128"/>
      <c r="Y28" s="127">
        <v>3</v>
      </c>
      <c r="Z28" s="125"/>
      <c r="AA28" s="128"/>
      <c r="AB28" s="127">
        <v>3</v>
      </c>
      <c r="AC28" s="125"/>
      <c r="AD28" s="128"/>
      <c r="AE28" s="127">
        <v>3</v>
      </c>
      <c r="AF28" s="125"/>
      <c r="AG28" s="128"/>
      <c r="AH28" s="127"/>
      <c r="AI28" s="125">
        <v>2</v>
      </c>
      <c r="AJ28" s="128"/>
      <c r="AK28" s="129">
        <f t="shared" si="2"/>
        <v>0.94444444444444442</v>
      </c>
      <c r="AL28" s="125" t="s">
        <v>568</v>
      </c>
      <c r="AM28" s="615">
        <v>3</v>
      </c>
      <c r="AN28" s="615">
        <v>3</v>
      </c>
      <c r="AO28" s="618">
        <f t="shared" ref="AO28" si="9">AM28*AN28</f>
        <v>9</v>
      </c>
    </row>
    <row r="29" spans="1:41" ht="57.6">
      <c r="A29" s="607"/>
      <c r="B29" s="639"/>
      <c r="C29" s="645"/>
      <c r="D29" s="607"/>
      <c r="E29" s="632"/>
      <c r="F29" s="625"/>
      <c r="G29" s="625"/>
      <c r="H29" s="625"/>
      <c r="I29" s="305"/>
      <c r="J29" s="625"/>
      <c r="K29" s="614"/>
      <c r="L29" s="132" t="s">
        <v>569</v>
      </c>
      <c r="M29" s="626"/>
      <c r="N29" s="627"/>
      <c r="O29" s="627"/>
      <c r="P29" s="619"/>
      <c r="Q29" s="619"/>
      <c r="R29" s="126" t="s">
        <v>570</v>
      </c>
      <c r="S29" s="127">
        <v>3</v>
      </c>
      <c r="T29" s="125"/>
      <c r="U29" s="128"/>
      <c r="V29" s="127">
        <v>3</v>
      </c>
      <c r="W29" s="125"/>
      <c r="X29" s="128"/>
      <c r="Y29" s="127">
        <v>3</v>
      </c>
      <c r="Z29" s="125"/>
      <c r="AA29" s="128"/>
      <c r="AB29" s="127">
        <v>3</v>
      </c>
      <c r="AC29" s="125"/>
      <c r="AD29" s="128"/>
      <c r="AE29" s="125">
        <v>2</v>
      </c>
      <c r="AG29" s="128"/>
      <c r="AH29" s="127"/>
      <c r="AI29" s="125">
        <v>2</v>
      </c>
      <c r="AJ29" s="128"/>
      <c r="AK29" s="129">
        <f t="shared" si="2"/>
        <v>0.88888888888888884</v>
      </c>
      <c r="AL29" s="125" t="s">
        <v>571</v>
      </c>
      <c r="AM29" s="616"/>
      <c r="AN29" s="616"/>
      <c r="AO29" s="619"/>
    </row>
    <row r="30" spans="1:41" ht="43.15">
      <c r="A30" s="607" t="s">
        <v>135</v>
      </c>
      <c r="B30" s="631" t="s">
        <v>136</v>
      </c>
      <c r="C30" s="644"/>
      <c r="D30" s="607"/>
      <c r="E30" s="631"/>
      <c r="F30" s="624" t="s">
        <v>257</v>
      </c>
      <c r="G30" s="624"/>
      <c r="H30" s="624"/>
      <c r="I30" s="624"/>
      <c r="J30" s="624"/>
      <c r="K30" s="614" t="s">
        <v>258</v>
      </c>
      <c r="L30" s="326" t="s">
        <v>572</v>
      </c>
      <c r="M30" s="624" t="s">
        <v>573</v>
      </c>
      <c r="N30" s="627">
        <v>3</v>
      </c>
      <c r="O30" s="627">
        <v>4</v>
      </c>
      <c r="P30" s="618">
        <f t="shared" ref="P30" si="10">N30*O30</f>
        <v>12</v>
      </c>
      <c r="Q30" s="618"/>
      <c r="R30" s="126" t="s">
        <v>574</v>
      </c>
      <c r="S30" s="127">
        <v>3</v>
      </c>
      <c r="T30" s="125"/>
      <c r="U30" s="128"/>
      <c r="V30" s="127"/>
      <c r="W30" s="125"/>
      <c r="X30" s="128">
        <v>1</v>
      </c>
      <c r="Y30" s="127"/>
      <c r="Z30" s="125"/>
      <c r="AA30" s="128">
        <v>1</v>
      </c>
      <c r="AB30" s="127"/>
      <c r="AC30" s="125">
        <v>2</v>
      </c>
      <c r="AD30" s="128"/>
      <c r="AE30" s="127"/>
      <c r="AF30" s="125">
        <v>2</v>
      </c>
      <c r="AG30" s="128"/>
      <c r="AH30" s="127"/>
      <c r="AI30" s="125"/>
      <c r="AJ30" s="128">
        <v>1</v>
      </c>
      <c r="AK30" s="129">
        <f t="shared" si="2"/>
        <v>0.55555555555555558</v>
      </c>
      <c r="AL30" s="125" t="s">
        <v>575</v>
      </c>
      <c r="AM30" s="615">
        <v>2</v>
      </c>
      <c r="AN30" s="615">
        <v>3</v>
      </c>
      <c r="AO30" s="618">
        <f t="shared" ref="AO30" si="11">AM30*AN30</f>
        <v>6</v>
      </c>
    </row>
    <row r="31" spans="1:41" ht="43.15">
      <c r="A31" s="607"/>
      <c r="B31" s="639"/>
      <c r="C31" s="645"/>
      <c r="D31" s="607"/>
      <c r="E31" s="632"/>
      <c r="F31" s="625"/>
      <c r="G31" s="625"/>
      <c r="H31" s="625"/>
      <c r="I31" s="626"/>
      <c r="J31" s="625"/>
      <c r="K31" s="614"/>
      <c r="L31" s="132" t="s">
        <v>576</v>
      </c>
      <c r="M31" s="626"/>
      <c r="N31" s="627"/>
      <c r="O31" s="627"/>
      <c r="P31" s="619"/>
      <c r="Q31" s="619"/>
      <c r="R31" s="126" t="s">
        <v>577</v>
      </c>
      <c r="S31" s="127">
        <v>3</v>
      </c>
      <c r="T31" s="125"/>
      <c r="U31" s="128"/>
      <c r="V31" s="127"/>
      <c r="W31" s="125"/>
      <c r="X31" s="128">
        <v>1</v>
      </c>
      <c r="Y31" s="127">
        <v>3</v>
      </c>
      <c r="Z31" s="125"/>
      <c r="AA31" s="128"/>
      <c r="AB31" s="127"/>
      <c r="AC31" s="125">
        <v>2</v>
      </c>
      <c r="AD31" s="128"/>
      <c r="AE31" s="127">
        <v>3</v>
      </c>
      <c r="AF31" s="125"/>
      <c r="AG31" s="128"/>
      <c r="AH31" s="127"/>
      <c r="AI31" s="125">
        <v>2</v>
      </c>
      <c r="AJ31" s="128"/>
      <c r="AK31" s="129">
        <f t="shared" si="2"/>
        <v>0.77777777777777779</v>
      </c>
      <c r="AL31" s="125" t="s">
        <v>575</v>
      </c>
      <c r="AM31" s="616"/>
      <c r="AN31" s="616"/>
      <c r="AO31" s="619"/>
    </row>
    <row r="32" spans="1:41">
      <c r="A32" s="607"/>
      <c r="B32" s="631"/>
      <c r="C32" s="640"/>
      <c r="D32" s="607"/>
      <c r="E32" s="631"/>
      <c r="F32" s="624"/>
      <c r="G32" s="624"/>
      <c r="H32" s="624"/>
      <c r="I32" s="624"/>
      <c r="J32" s="624"/>
      <c r="K32" s="614"/>
      <c r="L32" s="326"/>
      <c r="M32" s="624"/>
      <c r="N32" s="627"/>
      <c r="O32" s="627"/>
      <c r="P32" s="618">
        <f t="shared" ref="P32" si="12">N32*O32</f>
        <v>0</v>
      </c>
      <c r="Q32" s="618"/>
      <c r="R32" s="126"/>
      <c r="S32" s="127"/>
      <c r="T32" s="125"/>
      <c r="U32" s="128"/>
      <c r="V32" s="127"/>
      <c r="W32" s="125"/>
      <c r="X32" s="128"/>
      <c r="Y32" s="127"/>
      <c r="Z32" s="125"/>
      <c r="AA32" s="128"/>
      <c r="AB32" s="127"/>
      <c r="AC32" s="125"/>
      <c r="AD32" s="128"/>
      <c r="AE32" s="127"/>
      <c r="AF32" s="125"/>
      <c r="AG32" s="128"/>
      <c r="AH32" s="127"/>
      <c r="AI32" s="125"/>
      <c r="AJ32" s="128"/>
      <c r="AK32" s="129">
        <f t="shared" si="2"/>
        <v>0</v>
      </c>
      <c r="AL32" s="125"/>
      <c r="AM32" s="615"/>
      <c r="AN32" s="615"/>
      <c r="AO32" s="618">
        <f t="shared" ref="AO32" si="13">AM32*AN32</f>
        <v>0</v>
      </c>
    </row>
    <row r="33" spans="1:41">
      <c r="A33" s="607"/>
      <c r="B33" s="632"/>
      <c r="C33" s="641"/>
      <c r="D33" s="607"/>
      <c r="E33" s="632"/>
      <c r="F33" s="625"/>
      <c r="G33" s="625"/>
      <c r="H33" s="625"/>
      <c r="I33" s="625"/>
      <c r="J33" s="625"/>
      <c r="K33" s="614"/>
      <c r="L33" s="132"/>
      <c r="M33" s="625"/>
      <c r="N33" s="627"/>
      <c r="O33" s="627"/>
      <c r="P33" s="619"/>
      <c r="Q33" s="619"/>
      <c r="R33" s="126"/>
      <c r="S33" s="127"/>
      <c r="T33" s="125"/>
      <c r="U33" s="128"/>
      <c r="V33" s="127"/>
      <c r="W33" s="125"/>
      <c r="X33" s="128"/>
      <c r="Y33" s="127"/>
      <c r="Z33" s="125"/>
      <c r="AA33" s="128"/>
      <c r="AB33" s="127"/>
      <c r="AC33" s="125"/>
      <c r="AD33" s="128"/>
      <c r="AE33" s="127"/>
      <c r="AF33" s="125"/>
      <c r="AG33" s="128"/>
      <c r="AH33" s="127"/>
      <c r="AI33" s="125"/>
      <c r="AJ33" s="128"/>
      <c r="AK33" s="129">
        <f t="shared" si="2"/>
        <v>0</v>
      </c>
      <c r="AL33" s="125"/>
      <c r="AM33" s="616"/>
      <c r="AN33" s="616"/>
      <c r="AO33" s="619"/>
    </row>
    <row r="34" spans="1:41">
      <c r="A34" s="607"/>
      <c r="B34" s="632"/>
      <c r="C34" s="641"/>
      <c r="D34" s="607"/>
      <c r="E34" s="632"/>
      <c r="F34" s="625"/>
      <c r="G34" s="625"/>
      <c r="H34" s="625"/>
      <c r="I34" s="625"/>
      <c r="J34" s="625"/>
      <c r="K34" s="614"/>
      <c r="L34" s="132"/>
      <c r="M34" s="625"/>
      <c r="N34" s="627"/>
      <c r="O34" s="627"/>
      <c r="P34" s="619"/>
      <c r="Q34" s="619"/>
      <c r="R34" s="126"/>
      <c r="S34" s="127"/>
      <c r="T34" s="125"/>
      <c r="U34" s="128"/>
      <c r="V34" s="127"/>
      <c r="W34" s="125"/>
      <c r="X34" s="128"/>
      <c r="Y34" s="127"/>
      <c r="Z34" s="125"/>
      <c r="AA34" s="128"/>
      <c r="AB34" s="127"/>
      <c r="AC34" s="125"/>
      <c r="AD34" s="128"/>
      <c r="AE34" s="127"/>
      <c r="AF34" s="125"/>
      <c r="AG34" s="128"/>
      <c r="AH34" s="127"/>
      <c r="AI34" s="125"/>
      <c r="AJ34" s="128"/>
      <c r="AK34" s="129">
        <f t="shared" si="2"/>
        <v>0</v>
      </c>
      <c r="AL34" s="125"/>
      <c r="AM34" s="616"/>
      <c r="AN34" s="616"/>
      <c r="AO34" s="619"/>
    </row>
    <row r="35" spans="1:41">
      <c r="A35" s="607"/>
      <c r="B35" s="639"/>
      <c r="C35" s="642"/>
      <c r="D35" s="607"/>
      <c r="E35" s="639"/>
      <c r="F35" s="626"/>
      <c r="G35" s="626"/>
      <c r="H35" s="626"/>
      <c r="I35" s="626"/>
      <c r="J35" s="626"/>
      <c r="K35" s="614"/>
      <c r="L35" s="336"/>
      <c r="M35" s="626"/>
      <c r="N35" s="627"/>
      <c r="O35" s="627"/>
      <c r="P35" s="620"/>
      <c r="Q35" s="620"/>
      <c r="R35" s="126"/>
      <c r="S35" s="127"/>
      <c r="T35" s="125"/>
      <c r="U35" s="128"/>
      <c r="V35" s="127"/>
      <c r="W35" s="125"/>
      <c r="X35" s="128"/>
      <c r="Y35" s="127"/>
      <c r="Z35" s="125"/>
      <c r="AA35" s="128"/>
      <c r="AB35" s="127"/>
      <c r="AC35" s="125"/>
      <c r="AD35" s="128"/>
      <c r="AE35" s="127"/>
      <c r="AF35" s="125"/>
      <c r="AG35" s="128"/>
      <c r="AH35" s="127"/>
      <c r="AI35" s="125"/>
      <c r="AJ35" s="128"/>
      <c r="AK35" s="129">
        <f t="shared" si="2"/>
        <v>0</v>
      </c>
      <c r="AL35" s="125"/>
      <c r="AM35" s="617"/>
      <c r="AN35" s="617"/>
      <c r="AO35" s="620"/>
    </row>
  </sheetData>
  <mergeCells count="156">
    <mergeCell ref="H30:H31"/>
    <mergeCell ref="I30:I31"/>
    <mergeCell ref="J30:J31"/>
    <mergeCell ref="K30:K31"/>
    <mergeCell ref="M30:M31"/>
    <mergeCell ref="AM32:AM35"/>
    <mergeCell ref="AN32:AN35"/>
    <mergeCell ref="AO32:AO35"/>
    <mergeCell ref="K32:K35"/>
    <mergeCell ref="M32:M35"/>
    <mergeCell ref="N32:N35"/>
    <mergeCell ref="O32:O35"/>
    <mergeCell ref="P32:P35"/>
    <mergeCell ref="Q32:Q35"/>
    <mergeCell ref="A32:A35"/>
    <mergeCell ref="B32:C35"/>
    <mergeCell ref="D32:D35"/>
    <mergeCell ref="E32:E35"/>
    <mergeCell ref="F32:F35"/>
    <mergeCell ref="G32:G35"/>
    <mergeCell ref="H32:H35"/>
    <mergeCell ref="I32:I35"/>
    <mergeCell ref="J32:J35"/>
    <mergeCell ref="P28:P29"/>
    <mergeCell ref="Q28:Q29"/>
    <mergeCell ref="AM28:AM29"/>
    <mergeCell ref="AN28:AN29"/>
    <mergeCell ref="AO28:AO29"/>
    <mergeCell ref="A30:A31"/>
    <mergeCell ref="B30:C31"/>
    <mergeCell ref="D30:D31"/>
    <mergeCell ref="E30:E31"/>
    <mergeCell ref="F30:F31"/>
    <mergeCell ref="H28:H29"/>
    <mergeCell ref="J28:J29"/>
    <mergeCell ref="K28:K29"/>
    <mergeCell ref="M28:M29"/>
    <mergeCell ref="N28:N29"/>
    <mergeCell ref="O28:O29"/>
    <mergeCell ref="AO30:AO31"/>
    <mergeCell ref="N30:N31"/>
    <mergeCell ref="O30:O31"/>
    <mergeCell ref="P30:P31"/>
    <mergeCell ref="Q30:Q31"/>
    <mergeCell ref="AM30:AM31"/>
    <mergeCell ref="AN30:AN31"/>
    <mergeCell ref="G30:G31"/>
    <mergeCell ref="A28:A29"/>
    <mergeCell ref="B28:C29"/>
    <mergeCell ref="D28:D29"/>
    <mergeCell ref="E28:E29"/>
    <mergeCell ref="F28:F29"/>
    <mergeCell ref="G28:G29"/>
    <mergeCell ref="J26:J27"/>
    <mergeCell ref="K26:K27"/>
    <mergeCell ref="M26:M27"/>
    <mergeCell ref="AO24:AO25"/>
    <mergeCell ref="A26:A27"/>
    <mergeCell ref="B26:C27"/>
    <mergeCell ref="D26:D27"/>
    <mergeCell ref="E26:E27"/>
    <mergeCell ref="F26:F27"/>
    <mergeCell ref="G26:G27"/>
    <mergeCell ref="H26:H27"/>
    <mergeCell ref="K24:K25"/>
    <mergeCell ref="M24:M25"/>
    <mergeCell ref="N24:N25"/>
    <mergeCell ref="O24:O25"/>
    <mergeCell ref="P24:P25"/>
    <mergeCell ref="Q24:Q25"/>
    <mergeCell ref="Q26:Q27"/>
    <mergeCell ref="AM26:AM27"/>
    <mergeCell ref="AN26:AN27"/>
    <mergeCell ref="AO26:AO27"/>
    <mergeCell ref="N26:N27"/>
    <mergeCell ref="O26:O27"/>
    <mergeCell ref="P26:P27"/>
    <mergeCell ref="AO15:AO23"/>
    <mergeCell ref="A24:A25"/>
    <mergeCell ref="B24:C25"/>
    <mergeCell ref="D24:D25"/>
    <mergeCell ref="E24:E25"/>
    <mergeCell ref="F24:F25"/>
    <mergeCell ref="G24:G25"/>
    <mergeCell ref="H24:H25"/>
    <mergeCell ref="I24:I25"/>
    <mergeCell ref="J24:J25"/>
    <mergeCell ref="N15:N23"/>
    <mergeCell ref="O15:O23"/>
    <mergeCell ref="P15:P23"/>
    <mergeCell ref="Q15:Q23"/>
    <mergeCell ref="AM15:AM23"/>
    <mergeCell ref="AN15:AN23"/>
    <mergeCell ref="G15:G23"/>
    <mergeCell ref="H15:H23"/>
    <mergeCell ref="I15:I23"/>
    <mergeCell ref="J15:J23"/>
    <mergeCell ref="K15:K23"/>
    <mergeCell ref="M15:M23"/>
    <mergeCell ref="AM24:AM25"/>
    <mergeCell ref="AN24:AN25"/>
    <mergeCell ref="A15:A23"/>
    <mergeCell ref="B15:C23"/>
    <mergeCell ref="D15:D23"/>
    <mergeCell ref="E15:E23"/>
    <mergeCell ref="F15:F23"/>
    <mergeCell ref="P8:P14"/>
    <mergeCell ref="Q8:Q14"/>
    <mergeCell ref="AM8:AM14"/>
    <mergeCell ref="AN8:AN14"/>
    <mergeCell ref="I8:I14"/>
    <mergeCell ref="J8:J14"/>
    <mergeCell ref="K8:K14"/>
    <mergeCell ref="M8:M14"/>
    <mergeCell ref="N8:N14"/>
    <mergeCell ref="O8:O14"/>
    <mergeCell ref="AQ7:AW7"/>
    <mergeCell ref="AY7:AZ7"/>
    <mergeCell ref="BC7:BI7"/>
    <mergeCell ref="A8:A14"/>
    <mergeCell ref="B8:C14"/>
    <mergeCell ref="D8:D14"/>
    <mergeCell ref="E8:E14"/>
    <mergeCell ref="F8:F14"/>
    <mergeCell ref="G8:G14"/>
    <mergeCell ref="H8:H14"/>
    <mergeCell ref="BC8:BC12"/>
    <mergeCell ref="AQ13:AR14"/>
    <mergeCell ref="BC13:BD14"/>
    <mergeCell ref="AS14:AW14"/>
    <mergeCell ref="BE14:BI14"/>
    <mergeCell ref="AO8:AO14"/>
    <mergeCell ref="AQ8:AQ12"/>
    <mergeCell ref="B7:C7"/>
    <mergeCell ref="A1:AO1"/>
    <mergeCell ref="A2:AO2"/>
    <mergeCell ref="A3:AO3"/>
    <mergeCell ref="A4:G4"/>
    <mergeCell ref="H4:M4"/>
    <mergeCell ref="N4:R4"/>
    <mergeCell ref="S4:AO4"/>
    <mergeCell ref="Y6:AA6"/>
    <mergeCell ref="AB6:AD6"/>
    <mergeCell ref="AE6:AG6"/>
    <mergeCell ref="AH6:AJ6"/>
    <mergeCell ref="AM6:AO6"/>
    <mergeCell ref="A5:G5"/>
    <mergeCell ref="H5:M5"/>
    <mergeCell ref="N5:R5"/>
    <mergeCell ref="S5:AO5"/>
    <mergeCell ref="A6:C6"/>
    <mergeCell ref="D6:J6"/>
    <mergeCell ref="N6:P6"/>
    <mergeCell ref="Q6:R6"/>
    <mergeCell ref="S6:U6"/>
    <mergeCell ref="V6:X6"/>
  </mergeCells>
  <conditionalFormatting sqref="P8:P35 AO8:AO35">
    <cfRule type="cellIs" dxfId="34" priority="1" operator="between">
      <formula>1</formula>
      <formula>2</formula>
    </cfRule>
    <cfRule type="cellIs" dxfId="33" priority="2" operator="between">
      <formula>3</formula>
      <formula>4</formula>
    </cfRule>
    <cfRule type="cellIs" dxfId="32" priority="3" operator="between">
      <formula>5</formula>
      <formula>9</formula>
    </cfRule>
    <cfRule type="cellIs" dxfId="31" priority="4" operator="between">
      <formula>10</formula>
      <formula>16</formula>
    </cfRule>
    <cfRule type="cellIs" dxfId="30" priority="5" operator="between">
      <formula>17</formula>
      <formula>25</formula>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A2EE4-0214-4F5F-B9E5-0C17FC3EC81C}">
  <dimension ref="A1:BK33"/>
  <sheetViews>
    <sheetView topLeftCell="Q1" zoomScale="90" zoomScaleNormal="90" workbookViewId="0">
      <selection activeCell="I27" sqref="I27:I29"/>
    </sheetView>
  </sheetViews>
  <sheetFormatPr defaultColWidth="11.42578125" defaultRowHeight="14.45"/>
  <cols>
    <col min="1" max="1" width="11.42578125" style="122"/>
    <col min="2" max="2" width="33.140625" style="122" customWidth="1"/>
    <col min="3" max="3" width="17.85546875" style="122" customWidth="1"/>
    <col min="4" max="4" width="4.42578125" style="122" customWidth="1"/>
    <col min="5" max="5" width="4.85546875" style="122" customWidth="1"/>
    <col min="6" max="6" width="4.28515625" style="122" customWidth="1"/>
    <col min="7" max="7" width="4.140625" style="122" customWidth="1"/>
    <col min="8" max="9" width="4.5703125" style="122" customWidth="1"/>
    <col min="10" max="10" width="3.5703125" style="122" customWidth="1"/>
    <col min="11" max="11" width="22.140625" style="122" customWidth="1"/>
    <col min="12" max="12" width="46.85546875" style="122" customWidth="1"/>
    <col min="13" max="13" width="45.28515625" style="122" customWidth="1"/>
    <col min="14" max="14" width="4.140625" style="122" bestFit="1" customWidth="1"/>
    <col min="15" max="15" width="5.140625" style="122" customWidth="1"/>
    <col min="16" max="16" width="6.140625" style="122" customWidth="1"/>
    <col min="17" max="17" width="22.140625" style="122" customWidth="1"/>
    <col min="18" max="18" width="91.140625" style="122" customWidth="1"/>
    <col min="19" max="20" width="5.42578125" style="122" customWidth="1"/>
    <col min="21" max="22" width="5.140625" style="122" customWidth="1"/>
    <col min="23" max="23" width="5.85546875" style="122" customWidth="1"/>
    <col min="24" max="25" width="6.28515625" style="122" customWidth="1"/>
    <col min="26" max="26" width="6.5703125" style="122" customWidth="1"/>
    <col min="27" max="27" width="5.7109375" style="122" customWidth="1"/>
    <col min="28" max="29" width="6.28515625" style="122" customWidth="1"/>
    <col min="30" max="30" width="7.5703125" style="122" customWidth="1"/>
    <col min="31" max="36" width="5.7109375" style="122" customWidth="1"/>
    <col min="37" max="37" width="17.140625" style="122" customWidth="1"/>
    <col min="38" max="38" width="28.42578125" style="122" customWidth="1"/>
    <col min="39" max="39" width="6" style="122" customWidth="1"/>
    <col min="40" max="40" width="6.5703125" style="122" customWidth="1"/>
    <col min="41" max="41" width="6.42578125" style="122" customWidth="1"/>
    <col min="42" max="54" width="11.42578125" style="122"/>
    <col min="55" max="55" width="24.7109375" style="122" customWidth="1"/>
    <col min="56" max="16384" width="11.42578125" style="122"/>
  </cols>
  <sheetData>
    <row r="1" spans="1:63" ht="18">
      <c r="A1" s="578" t="s">
        <v>222</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row>
    <row r="2" spans="1:63" ht="25.15">
      <c r="A2" s="579" t="s">
        <v>223</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row>
    <row r="3" spans="1:63" ht="18">
      <c r="A3" s="578" t="s">
        <v>224</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8"/>
    </row>
    <row r="4" spans="1:63" ht="18.600000000000001">
      <c r="A4" s="580" t="s">
        <v>225</v>
      </c>
      <c r="B4" s="581"/>
      <c r="C4" s="581"/>
      <c r="D4" s="581"/>
      <c r="E4" s="581"/>
      <c r="F4" s="581"/>
      <c r="G4" s="582"/>
      <c r="H4" s="646" t="s">
        <v>578</v>
      </c>
      <c r="I4" s="647"/>
      <c r="J4" s="647"/>
      <c r="K4" s="647"/>
      <c r="L4" s="647"/>
      <c r="M4" s="648"/>
      <c r="N4" s="586"/>
      <c r="O4" s="587"/>
      <c r="P4" s="587"/>
      <c r="Q4" s="587"/>
      <c r="R4" s="587"/>
      <c r="S4" s="588"/>
      <c r="T4" s="589"/>
      <c r="U4" s="589"/>
      <c r="V4" s="589"/>
      <c r="W4" s="589"/>
      <c r="X4" s="589"/>
      <c r="Y4" s="589"/>
      <c r="Z4" s="589"/>
      <c r="AA4" s="589"/>
      <c r="AB4" s="589"/>
      <c r="AC4" s="589"/>
      <c r="AD4" s="589"/>
      <c r="AE4" s="589"/>
      <c r="AF4" s="589"/>
      <c r="AG4" s="589"/>
      <c r="AH4" s="589"/>
      <c r="AI4" s="589"/>
      <c r="AJ4" s="589"/>
      <c r="AK4" s="589"/>
      <c r="AL4" s="589"/>
      <c r="AM4" s="589"/>
      <c r="AN4" s="589"/>
      <c r="AO4" s="590"/>
    </row>
    <row r="5" spans="1:63" ht="18.600000000000001">
      <c r="A5" s="580" t="s">
        <v>227</v>
      </c>
      <c r="B5" s="581"/>
      <c r="C5" s="581"/>
      <c r="D5" s="581"/>
      <c r="E5" s="581"/>
      <c r="F5" s="581"/>
      <c r="G5" s="582"/>
      <c r="H5" s="646" t="s">
        <v>579</v>
      </c>
      <c r="I5" s="647"/>
      <c r="J5" s="647"/>
      <c r="K5" s="647"/>
      <c r="L5" s="647"/>
      <c r="M5" s="648"/>
      <c r="N5" s="580" t="s">
        <v>229</v>
      </c>
      <c r="O5" s="581"/>
      <c r="P5" s="581"/>
      <c r="Q5" s="581"/>
      <c r="R5" s="582"/>
      <c r="S5" s="588"/>
      <c r="T5" s="589"/>
      <c r="U5" s="589"/>
      <c r="V5" s="589"/>
      <c r="W5" s="589"/>
      <c r="X5" s="589"/>
      <c r="Y5" s="589"/>
      <c r="Z5" s="589"/>
      <c r="AA5" s="589"/>
      <c r="AB5" s="589"/>
      <c r="AC5" s="589"/>
      <c r="AD5" s="589"/>
      <c r="AE5" s="589"/>
      <c r="AF5" s="589"/>
      <c r="AG5" s="589"/>
      <c r="AH5" s="589"/>
      <c r="AI5" s="589"/>
      <c r="AJ5" s="589"/>
      <c r="AK5" s="589"/>
      <c r="AL5" s="589"/>
      <c r="AM5" s="589"/>
      <c r="AN5" s="589"/>
      <c r="AO5" s="590"/>
    </row>
    <row r="6" spans="1:63" s="123" customFormat="1" ht="43.5" customHeight="1">
      <c r="A6" s="595"/>
      <c r="B6" s="596"/>
      <c r="C6" s="597"/>
      <c r="D6" s="593" t="s">
        <v>230</v>
      </c>
      <c r="E6" s="593"/>
      <c r="F6" s="593"/>
      <c r="G6" s="593"/>
      <c r="H6" s="593"/>
      <c r="I6" s="593"/>
      <c r="J6" s="593"/>
      <c r="K6" s="97"/>
      <c r="L6" s="97"/>
      <c r="M6" s="97"/>
      <c r="N6" s="593" t="s">
        <v>231</v>
      </c>
      <c r="O6" s="593"/>
      <c r="P6" s="593"/>
      <c r="Q6" s="598"/>
      <c r="R6" s="599"/>
      <c r="S6" s="600" t="s">
        <v>232</v>
      </c>
      <c r="T6" s="600"/>
      <c r="U6" s="600"/>
      <c r="V6" s="601" t="s">
        <v>233</v>
      </c>
      <c r="W6" s="601"/>
      <c r="X6" s="601"/>
      <c r="Y6" s="591" t="s">
        <v>234</v>
      </c>
      <c r="Z6" s="591"/>
      <c r="AA6" s="591"/>
      <c r="AB6" s="592" t="s">
        <v>235</v>
      </c>
      <c r="AC6" s="592"/>
      <c r="AD6" s="592"/>
      <c r="AE6" s="593" t="s">
        <v>236</v>
      </c>
      <c r="AF6" s="593"/>
      <c r="AG6" s="593"/>
      <c r="AH6" s="594" t="s">
        <v>237</v>
      </c>
      <c r="AI6" s="594"/>
      <c r="AJ6" s="594"/>
      <c r="AK6" s="98"/>
      <c r="AL6" s="98"/>
      <c r="AM6" s="593" t="s">
        <v>238</v>
      </c>
      <c r="AN6" s="593"/>
      <c r="AO6" s="593"/>
    </row>
    <row r="7" spans="1:63" s="124" customFormat="1" ht="183">
      <c r="A7" s="99" t="s">
        <v>239</v>
      </c>
      <c r="B7" s="628" t="s">
        <v>105</v>
      </c>
      <c r="C7" s="628"/>
      <c r="D7" s="101" t="s">
        <v>240</v>
      </c>
      <c r="E7" s="101" t="s">
        <v>241</v>
      </c>
      <c r="F7" s="101" t="s">
        <v>242</v>
      </c>
      <c r="G7" s="101" t="s">
        <v>243</v>
      </c>
      <c r="H7" s="101" t="s">
        <v>244</v>
      </c>
      <c r="I7" s="101" t="s">
        <v>245</v>
      </c>
      <c r="J7" s="101" t="s">
        <v>246</v>
      </c>
      <c r="K7" s="102" t="s">
        <v>247</v>
      </c>
      <c r="L7" s="100" t="s">
        <v>248</v>
      </c>
      <c r="M7" s="100" t="s">
        <v>249</v>
      </c>
      <c r="N7" s="101" t="s">
        <v>50</v>
      </c>
      <c r="O7" s="101" t="s">
        <v>67</v>
      </c>
      <c r="P7" s="101" t="s">
        <v>45</v>
      </c>
      <c r="Q7" s="103" t="s">
        <v>2</v>
      </c>
      <c r="R7" s="104" t="s">
        <v>250</v>
      </c>
      <c r="S7" s="105" t="s">
        <v>84</v>
      </c>
      <c r="T7" s="101" t="s">
        <v>85</v>
      </c>
      <c r="U7" s="106" t="s">
        <v>86</v>
      </c>
      <c r="V7" s="107" t="s">
        <v>87</v>
      </c>
      <c r="W7" s="108" t="s">
        <v>88</v>
      </c>
      <c r="X7" s="108" t="s">
        <v>251</v>
      </c>
      <c r="Y7" s="109" t="s">
        <v>90</v>
      </c>
      <c r="Z7" s="110" t="s">
        <v>91</v>
      </c>
      <c r="AA7" s="111" t="s">
        <v>92</v>
      </c>
      <c r="AB7" s="112" t="s">
        <v>93</v>
      </c>
      <c r="AC7" s="113" t="s">
        <v>94</v>
      </c>
      <c r="AD7" s="114" t="s">
        <v>252</v>
      </c>
      <c r="AE7" s="115" t="s">
        <v>96</v>
      </c>
      <c r="AF7" s="116" t="s">
        <v>97</v>
      </c>
      <c r="AG7" s="117" t="s">
        <v>98</v>
      </c>
      <c r="AH7" s="118" t="s">
        <v>99</v>
      </c>
      <c r="AI7" s="119" t="s">
        <v>100</v>
      </c>
      <c r="AJ7" s="120" t="s">
        <v>101</v>
      </c>
      <c r="AK7" s="121" t="s">
        <v>253</v>
      </c>
      <c r="AL7" s="102" t="s">
        <v>254</v>
      </c>
      <c r="AM7" s="101" t="s">
        <v>50</v>
      </c>
      <c r="AN7" s="101" t="s">
        <v>67</v>
      </c>
      <c r="AO7" s="106" t="s">
        <v>45</v>
      </c>
      <c r="AS7" s="602" t="s">
        <v>115</v>
      </c>
      <c r="AT7" s="603"/>
      <c r="AU7" s="603"/>
      <c r="AV7" s="603"/>
      <c r="AW7" s="603"/>
      <c r="AX7" s="603"/>
      <c r="AY7" s="603"/>
      <c r="AZ7"/>
      <c r="BA7" s="604" t="s">
        <v>1</v>
      </c>
      <c r="BB7" s="604"/>
      <c r="BC7" s="133" t="s">
        <v>2</v>
      </c>
      <c r="BD7"/>
      <c r="BE7" s="605" t="s">
        <v>3</v>
      </c>
      <c r="BF7" s="606"/>
      <c r="BG7" s="606"/>
      <c r="BH7" s="606"/>
      <c r="BI7" s="606"/>
      <c r="BJ7" s="606"/>
      <c r="BK7" s="606"/>
    </row>
    <row r="8" spans="1:63" s="130" customFormat="1" ht="50.1" customHeight="1">
      <c r="A8" s="649" t="s">
        <v>189</v>
      </c>
      <c r="B8" s="651" t="s">
        <v>580</v>
      </c>
      <c r="C8" s="652"/>
      <c r="D8" s="655"/>
      <c r="E8" s="655"/>
      <c r="F8" s="655" t="s">
        <v>112</v>
      </c>
      <c r="G8" s="655"/>
      <c r="H8" s="655"/>
      <c r="I8" s="655"/>
      <c r="J8" s="655"/>
      <c r="K8" s="655" t="s">
        <v>302</v>
      </c>
      <c r="L8" s="661" t="s">
        <v>581</v>
      </c>
      <c r="M8" s="661" t="s">
        <v>582</v>
      </c>
      <c r="N8" s="657">
        <v>4</v>
      </c>
      <c r="O8" s="657">
        <v>5</v>
      </c>
      <c r="P8" s="659">
        <f>N8*O8</f>
        <v>20</v>
      </c>
      <c r="Q8" s="659" t="s">
        <v>261</v>
      </c>
      <c r="R8" s="141" t="s">
        <v>583</v>
      </c>
      <c r="S8" s="127">
        <v>3</v>
      </c>
      <c r="T8" s="125"/>
      <c r="U8" s="128"/>
      <c r="V8" s="127"/>
      <c r="W8" s="125"/>
      <c r="X8" s="128">
        <v>3</v>
      </c>
      <c r="Y8" s="127"/>
      <c r="Z8" s="125">
        <v>2</v>
      </c>
      <c r="AA8" s="128"/>
      <c r="AB8" s="127">
        <v>3</v>
      </c>
      <c r="AC8" s="125"/>
      <c r="AD8" s="128"/>
      <c r="AE8" s="127">
        <v>3</v>
      </c>
      <c r="AF8" s="125"/>
      <c r="AG8" s="128"/>
      <c r="AH8" s="127"/>
      <c r="AI8" s="125">
        <v>2</v>
      </c>
      <c r="AJ8" s="128"/>
      <c r="AK8" s="129">
        <f>SUM(S8:AJ8)/(18)</f>
        <v>0.88888888888888884</v>
      </c>
      <c r="AL8" s="125" t="s">
        <v>584</v>
      </c>
      <c r="AM8" s="615">
        <v>3</v>
      </c>
      <c r="AN8" s="615">
        <v>4</v>
      </c>
      <c r="AO8" s="618">
        <f>AM8*AN8</f>
        <v>12</v>
      </c>
      <c r="AS8" s="633" t="s">
        <v>4</v>
      </c>
      <c r="AT8" s="15">
        <v>5</v>
      </c>
      <c r="AU8" s="32"/>
      <c r="AV8" s="33"/>
      <c r="AW8" s="17"/>
      <c r="AX8" s="18" t="s">
        <v>189</v>
      </c>
      <c r="AY8" s="44"/>
      <c r="AZ8"/>
      <c r="BA8" s="134" t="s">
        <v>5</v>
      </c>
      <c r="BB8" s="19" t="s">
        <v>6</v>
      </c>
      <c r="BC8" s="40" t="s">
        <v>7</v>
      </c>
      <c r="BD8"/>
      <c r="BE8" s="636" t="s">
        <v>4</v>
      </c>
      <c r="BF8" s="15">
        <v>5</v>
      </c>
      <c r="BG8" s="32"/>
      <c r="BH8" s="33"/>
      <c r="BI8" s="33"/>
      <c r="BJ8" s="34"/>
      <c r="BK8" s="34"/>
    </row>
    <row r="9" spans="1:63" s="130" customFormat="1" ht="76.5" customHeight="1">
      <c r="A9" s="650"/>
      <c r="B9" s="653"/>
      <c r="C9" s="654"/>
      <c r="D9" s="656"/>
      <c r="E9" s="656"/>
      <c r="F9" s="656"/>
      <c r="G9" s="656"/>
      <c r="H9" s="656"/>
      <c r="I9" s="656"/>
      <c r="J9" s="656"/>
      <c r="K9" s="656"/>
      <c r="L9" s="662"/>
      <c r="M9" s="662"/>
      <c r="N9" s="658"/>
      <c r="O9" s="658"/>
      <c r="P9" s="660"/>
      <c r="Q9" s="660"/>
      <c r="R9" s="141" t="s">
        <v>585</v>
      </c>
      <c r="S9" s="127">
        <v>3</v>
      </c>
      <c r="T9" s="125"/>
      <c r="U9" s="128"/>
      <c r="V9" s="127"/>
      <c r="W9" s="125"/>
      <c r="X9" s="128">
        <v>1</v>
      </c>
      <c r="Y9" s="127"/>
      <c r="Z9" s="125">
        <v>2</v>
      </c>
      <c r="AA9" s="128"/>
      <c r="AB9" s="127"/>
      <c r="AC9" s="125">
        <v>2</v>
      </c>
      <c r="AD9" s="128"/>
      <c r="AE9" s="127">
        <v>3</v>
      </c>
      <c r="AF9" s="125"/>
      <c r="AG9" s="128"/>
      <c r="AH9" s="127"/>
      <c r="AI9" s="125"/>
      <c r="AJ9" s="128">
        <v>1</v>
      </c>
      <c r="AK9" s="129">
        <f>SUM(S9:AJ9)/(18)</f>
        <v>0.66666666666666663</v>
      </c>
      <c r="AL9" s="125" t="s">
        <v>586</v>
      </c>
      <c r="AM9" s="616"/>
      <c r="AN9" s="616"/>
      <c r="AO9" s="619"/>
      <c r="AS9" s="634"/>
      <c r="AT9" s="15">
        <v>4</v>
      </c>
      <c r="AU9" s="31"/>
      <c r="AV9" s="16"/>
      <c r="AW9" s="17" t="s">
        <v>193</v>
      </c>
      <c r="AX9" s="17" t="s">
        <v>191</v>
      </c>
      <c r="AY9" s="18"/>
      <c r="AZ9"/>
      <c r="BA9" s="135" t="s">
        <v>8</v>
      </c>
      <c r="BB9" s="20" t="s">
        <v>9</v>
      </c>
      <c r="BC9" s="41" t="s">
        <v>10</v>
      </c>
      <c r="BD9"/>
      <c r="BE9" s="637"/>
      <c r="BF9" s="15">
        <v>4</v>
      </c>
      <c r="BG9" s="31"/>
      <c r="BH9" s="16"/>
      <c r="BI9" s="17" t="s">
        <v>189</v>
      </c>
      <c r="BJ9" s="17"/>
      <c r="BK9" s="18"/>
    </row>
    <row r="10" spans="1:63" s="130" customFormat="1" ht="63.75" customHeight="1">
      <c r="A10" s="650"/>
      <c r="B10" s="653"/>
      <c r="C10" s="654"/>
      <c r="D10" s="656"/>
      <c r="E10" s="656"/>
      <c r="F10" s="656"/>
      <c r="G10" s="656"/>
      <c r="H10" s="656"/>
      <c r="I10" s="656"/>
      <c r="J10" s="656"/>
      <c r="K10" s="656"/>
      <c r="L10" s="662"/>
      <c r="M10" s="662"/>
      <c r="N10" s="658"/>
      <c r="O10" s="658"/>
      <c r="P10" s="660"/>
      <c r="Q10" s="660"/>
      <c r="R10" s="141" t="s">
        <v>587</v>
      </c>
      <c r="S10" s="127">
        <v>3</v>
      </c>
      <c r="T10" s="125"/>
      <c r="U10" s="128"/>
      <c r="V10" s="127"/>
      <c r="W10" s="125"/>
      <c r="X10" s="128">
        <v>1</v>
      </c>
      <c r="Y10" s="127">
        <v>3</v>
      </c>
      <c r="Z10" s="125"/>
      <c r="AA10" s="128"/>
      <c r="AB10" s="127"/>
      <c r="AC10" s="125">
        <v>2</v>
      </c>
      <c r="AD10" s="128"/>
      <c r="AE10" s="127"/>
      <c r="AF10" s="125">
        <v>2</v>
      </c>
      <c r="AG10" s="128"/>
      <c r="AH10" s="127"/>
      <c r="AI10" s="125"/>
      <c r="AJ10" s="128">
        <v>1</v>
      </c>
      <c r="AK10" s="129">
        <f t="shared" ref="AK10:AK33" si="0">SUM(S10:AJ10)/(18)</f>
        <v>0.66666666666666663</v>
      </c>
      <c r="AL10" s="125" t="s">
        <v>586</v>
      </c>
      <c r="AM10" s="616"/>
      <c r="AN10" s="616"/>
      <c r="AO10" s="619"/>
      <c r="AS10" s="634"/>
      <c r="AT10" s="15">
        <v>3</v>
      </c>
      <c r="AU10" s="31"/>
      <c r="AV10" s="16"/>
      <c r="AW10" s="16"/>
      <c r="AX10" s="17"/>
      <c r="AY10" s="17"/>
      <c r="AZ10"/>
      <c r="BA10" s="136" t="s">
        <v>11</v>
      </c>
      <c r="BB10" s="22" t="s">
        <v>12</v>
      </c>
      <c r="BC10" s="42" t="s">
        <v>13</v>
      </c>
      <c r="BD10"/>
      <c r="BE10" s="637"/>
      <c r="BF10" s="15">
        <v>3</v>
      </c>
      <c r="BG10" s="31"/>
      <c r="BH10" s="16" t="s">
        <v>193</v>
      </c>
      <c r="BI10" s="16" t="s">
        <v>191</v>
      </c>
      <c r="BJ10" s="17"/>
      <c r="BK10" s="17"/>
    </row>
    <row r="11" spans="1:63" s="130" customFormat="1" ht="74.25" customHeight="1">
      <c r="A11" s="650"/>
      <c r="B11" s="653"/>
      <c r="C11" s="654"/>
      <c r="D11" s="656"/>
      <c r="E11" s="656"/>
      <c r="F11" s="656"/>
      <c r="G11" s="656"/>
      <c r="H11" s="656"/>
      <c r="I11" s="656"/>
      <c r="J11" s="656"/>
      <c r="K11" s="656"/>
      <c r="L11" s="662"/>
      <c r="M11" s="662"/>
      <c r="N11" s="658"/>
      <c r="O11" s="658"/>
      <c r="P11" s="660"/>
      <c r="Q11" s="660"/>
      <c r="R11" s="141" t="s">
        <v>588</v>
      </c>
      <c r="S11" s="127">
        <v>3</v>
      </c>
      <c r="T11" s="125"/>
      <c r="U11" s="128"/>
      <c r="V11" s="127">
        <v>3</v>
      </c>
      <c r="W11" s="125"/>
      <c r="X11" s="128"/>
      <c r="Y11" s="127">
        <v>3</v>
      </c>
      <c r="Z11" s="125"/>
      <c r="AA11" s="128"/>
      <c r="AB11" s="127">
        <v>3</v>
      </c>
      <c r="AC11" s="125"/>
      <c r="AD11" s="128"/>
      <c r="AE11" s="127">
        <v>3</v>
      </c>
      <c r="AF11" s="125"/>
      <c r="AG11" s="128"/>
      <c r="AH11" s="127"/>
      <c r="AI11" s="125"/>
      <c r="AJ11" s="128">
        <v>1</v>
      </c>
      <c r="AK11" s="129">
        <f t="shared" si="0"/>
        <v>0.88888888888888884</v>
      </c>
      <c r="AL11" s="125" t="s">
        <v>589</v>
      </c>
      <c r="AM11" s="616"/>
      <c r="AN11" s="616"/>
      <c r="AO11" s="619"/>
      <c r="AS11" s="634"/>
      <c r="AT11" s="15">
        <v>2</v>
      </c>
      <c r="AU11" s="21"/>
      <c r="AV11" s="31"/>
      <c r="AW11" s="16"/>
      <c r="AX11" s="16"/>
      <c r="AY11" s="17"/>
      <c r="AZ11"/>
      <c r="BA11" s="137" t="s">
        <v>14</v>
      </c>
      <c r="BB11" s="139" t="s">
        <v>15</v>
      </c>
      <c r="BC11" s="38" t="s">
        <v>16</v>
      </c>
      <c r="BD11"/>
      <c r="BE11" s="637"/>
      <c r="BF11" s="15">
        <v>2</v>
      </c>
      <c r="BG11" s="21"/>
      <c r="BH11" s="31"/>
      <c r="BI11" s="16"/>
      <c r="BJ11" s="16"/>
      <c r="BK11" s="17"/>
    </row>
    <row r="12" spans="1:63" s="130" customFormat="1" ht="124.5" customHeight="1">
      <c r="A12" s="650"/>
      <c r="B12" s="653"/>
      <c r="C12" s="654"/>
      <c r="D12" s="656"/>
      <c r="E12" s="656"/>
      <c r="F12" s="656"/>
      <c r="G12" s="656"/>
      <c r="H12" s="656"/>
      <c r="I12" s="656"/>
      <c r="J12" s="656"/>
      <c r="K12" s="656"/>
      <c r="L12" s="662"/>
      <c r="M12" s="662"/>
      <c r="N12" s="658"/>
      <c r="O12" s="658"/>
      <c r="P12" s="660"/>
      <c r="Q12" s="660"/>
      <c r="R12" s="141" t="s">
        <v>590</v>
      </c>
      <c r="S12" s="127">
        <v>3</v>
      </c>
      <c r="T12" s="125"/>
      <c r="U12" s="128"/>
      <c r="V12" s="127">
        <v>3</v>
      </c>
      <c r="W12" s="125"/>
      <c r="X12" s="128"/>
      <c r="Y12" s="127">
        <v>3</v>
      </c>
      <c r="Z12" s="125"/>
      <c r="AA12" s="128"/>
      <c r="AB12" s="127"/>
      <c r="AC12" s="125">
        <v>2</v>
      </c>
      <c r="AD12" s="128"/>
      <c r="AE12" s="127">
        <v>3</v>
      </c>
      <c r="AF12" s="125"/>
      <c r="AG12" s="128"/>
      <c r="AH12" s="127"/>
      <c r="AI12" s="125">
        <v>2</v>
      </c>
      <c r="AJ12" s="128"/>
      <c r="AK12" s="129">
        <f t="shared" si="0"/>
        <v>0.88888888888888884</v>
      </c>
      <c r="AL12" s="125" t="s">
        <v>584</v>
      </c>
      <c r="AM12" s="616"/>
      <c r="AN12" s="616"/>
      <c r="AO12" s="619"/>
      <c r="AS12" s="635"/>
      <c r="AT12" s="15">
        <v>1</v>
      </c>
      <c r="AU12" s="21"/>
      <c r="AV12" s="21"/>
      <c r="AW12" s="31"/>
      <c r="AX12" s="31"/>
      <c r="AY12" s="16"/>
      <c r="AZ12"/>
      <c r="BA12" s="138" t="s">
        <v>17</v>
      </c>
      <c r="BB12" s="140" t="s">
        <v>18</v>
      </c>
      <c r="BC12" s="39" t="s">
        <v>19</v>
      </c>
      <c r="BD12"/>
      <c r="BE12" s="638"/>
      <c r="BF12" s="15">
        <v>1</v>
      </c>
      <c r="BG12" s="21"/>
      <c r="BH12" s="21"/>
      <c r="BI12" s="31"/>
      <c r="BJ12" s="31"/>
      <c r="BK12" s="16"/>
    </row>
    <row r="13" spans="1:63" s="130" customFormat="1" ht="50.1" customHeight="1">
      <c r="A13" s="650"/>
      <c r="B13" s="653"/>
      <c r="C13" s="654"/>
      <c r="D13" s="656"/>
      <c r="E13" s="656"/>
      <c r="F13" s="656"/>
      <c r="G13" s="656"/>
      <c r="H13" s="656"/>
      <c r="I13" s="656"/>
      <c r="J13" s="656"/>
      <c r="K13" s="656"/>
      <c r="L13" s="662"/>
      <c r="M13" s="662"/>
      <c r="N13" s="658"/>
      <c r="O13" s="658"/>
      <c r="P13" s="660"/>
      <c r="Q13" s="660"/>
      <c r="R13" s="303" t="s">
        <v>591</v>
      </c>
      <c r="S13" s="127">
        <v>3</v>
      </c>
      <c r="T13" s="125"/>
      <c r="U13" s="128"/>
      <c r="V13" s="127"/>
      <c r="W13" s="125"/>
      <c r="X13" s="128">
        <v>1</v>
      </c>
      <c r="Y13" s="127">
        <v>3</v>
      </c>
      <c r="Z13" s="125"/>
      <c r="AA13" s="128"/>
      <c r="AB13" s="127">
        <v>3</v>
      </c>
      <c r="AC13" s="125"/>
      <c r="AD13" s="128"/>
      <c r="AE13" s="127">
        <v>3</v>
      </c>
      <c r="AF13" s="125"/>
      <c r="AG13" s="128"/>
      <c r="AH13" s="127"/>
      <c r="AI13" s="125">
        <v>2</v>
      </c>
      <c r="AJ13" s="128"/>
      <c r="AK13" s="129">
        <f t="shared" si="0"/>
        <v>0.83333333333333337</v>
      </c>
      <c r="AL13" s="125" t="s">
        <v>592</v>
      </c>
      <c r="AM13" s="616"/>
      <c r="AN13" s="616"/>
      <c r="AO13" s="619"/>
      <c r="AS13" s="358"/>
      <c r="AT13" s="359"/>
      <c r="AU13" s="30">
        <v>1</v>
      </c>
      <c r="AV13" s="30">
        <v>2</v>
      </c>
      <c r="AW13" s="30">
        <v>3</v>
      </c>
      <c r="AX13" s="30">
        <v>4</v>
      </c>
      <c r="AY13" s="23">
        <v>5</v>
      </c>
      <c r="AZ13"/>
      <c r="BA13" s="24"/>
      <c r="BB13" s="24"/>
      <c r="BC13" s="37"/>
      <c r="BD13"/>
      <c r="BE13" s="358"/>
      <c r="BF13" s="359"/>
      <c r="BG13" s="15">
        <v>1</v>
      </c>
      <c r="BH13" s="15">
        <v>2</v>
      </c>
      <c r="BI13" s="15">
        <v>3</v>
      </c>
      <c r="BJ13" s="15">
        <v>4</v>
      </c>
      <c r="BK13" s="23">
        <v>5</v>
      </c>
    </row>
    <row r="14" spans="1:63" s="130" customFormat="1" ht="126" customHeight="1">
      <c r="A14" s="650"/>
      <c r="B14" s="653"/>
      <c r="C14" s="654"/>
      <c r="D14" s="656"/>
      <c r="E14" s="656"/>
      <c r="F14" s="656"/>
      <c r="G14" s="656"/>
      <c r="H14" s="656"/>
      <c r="I14" s="656"/>
      <c r="J14" s="656"/>
      <c r="K14" s="656"/>
      <c r="L14" s="662"/>
      <c r="M14" s="662"/>
      <c r="N14" s="658"/>
      <c r="O14" s="658"/>
      <c r="P14" s="660"/>
      <c r="Q14" s="660"/>
      <c r="R14" s="141" t="s">
        <v>593</v>
      </c>
      <c r="S14" s="127">
        <v>3</v>
      </c>
      <c r="T14" s="125"/>
      <c r="U14" s="128"/>
      <c r="V14" s="127"/>
      <c r="W14" s="125"/>
      <c r="X14" s="128">
        <v>1</v>
      </c>
      <c r="Y14" s="127">
        <v>3</v>
      </c>
      <c r="Z14" s="125"/>
      <c r="AA14" s="128"/>
      <c r="AB14" s="127">
        <v>3</v>
      </c>
      <c r="AC14" s="125"/>
      <c r="AD14" s="128"/>
      <c r="AE14" s="127">
        <v>3</v>
      </c>
      <c r="AF14" s="125"/>
      <c r="AG14" s="128"/>
      <c r="AH14" s="127"/>
      <c r="AI14" s="125"/>
      <c r="AJ14" s="128">
        <v>1</v>
      </c>
      <c r="AK14" s="129">
        <f t="shared" si="0"/>
        <v>0.77777777777777779</v>
      </c>
      <c r="AL14" s="125" t="s">
        <v>594</v>
      </c>
      <c r="AM14" s="616"/>
      <c r="AN14" s="616"/>
      <c r="AO14" s="619"/>
      <c r="AS14" s="360"/>
      <c r="AT14" s="361"/>
      <c r="AU14" s="629" t="s">
        <v>20</v>
      </c>
      <c r="AV14" s="630"/>
      <c r="AW14" s="630"/>
      <c r="AX14" s="630"/>
      <c r="AY14" s="630"/>
      <c r="AZ14"/>
      <c r="BA14"/>
      <c r="BB14"/>
      <c r="BC14" s="35"/>
      <c r="BD14"/>
      <c r="BE14" s="360"/>
      <c r="BF14" s="361"/>
      <c r="BG14" s="629" t="s">
        <v>20</v>
      </c>
      <c r="BH14" s="630"/>
      <c r="BI14" s="630"/>
      <c r="BJ14" s="630"/>
      <c r="BK14" s="630"/>
    </row>
    <row r="15" spans="1:63" s="130" customFormat="1" ht="75" customHeight="1">
      <c r="A15" s="650"/>
      <c r="B15" s="653"/>
      <c r="C15" s="654"/>
      <c r="D15" s="656"/>
      <c r="E15" s="656"/>
      <c r="F15" s="656"/>
      <c r="G15" s="656"/>
      <c r="H15" s="656"/>
      <c r="I15" s="656"/>
      <c r="J15" s="656"/>
      <c r="K15" s="656"/>
      <c r="L15" s="662"/>
      <c r="M15" s="662"/>
      <c r="N15" s="658"/>
      <c r="O15" s="658"/>
      <c r="P15" s="660"/>
      <c r="Q15" s="660"/>
      <c r="R15" s="303" t="s">
        <v>595</v>
      </c>
      <c r="S15" s="127">
        <v>3</v>
      </c>
      <c r="T15" s="125"/>
      <c r="U15" s="128"/>
      <c r="V15" s="127"/>
      <c r="W15" s="125"/>
      <c r="X15" s="128">
        <v>1</v>
      </c>
      <c r="Y15" s="127"/>
      <c r="Z15" s="125"/>
      <c r="AA15" s="128">
        <v>1</v>
      </c>
      <c r="AB15" s="127"/>
      <c r="AC15" s="125"/>
      <c r="AD15" s="128">
        <v>1</v>
      </c>
      <c r="AE15" s="127"/>
      <c r="AF15" s="125">
        <v>2</v>
      </c>
      <c r="AG15" s="128"/>
      <c r="AH15" s="127"/>
      <c r="AI15" s="125"/>
      <c r="AJ15" s="128">
        <v>1</v>
      </c>
      <c r="AK15" s="129">
        <f t="shared" si="0"/>
        <v>0.5</v>
      </c>
      <c r="AL15" s="125" t="s">
        <v>596</v>
      </c>
      <c r="AM15" s="616"/>
      <c r="AN15" s="616"/>
      <c r="AO15" s="619"/>
    </row>
    <row r="16" spans="1:63" s="130" customFormat="1" ht="106.5" customHeight="1">
      <c r="A16" s="650"/>
      <c r="B16" s="653"/>
      <c r="C16" s="654"/>
      <c r="D16" s="656"/>
      <c r="E16" s="656"/>
      <c r="F16" s="656"/>
      <c r="G16" s="656"/>
      <c r="H16" s="656"/>
      <c r="I16" s="656"/>
      <c r="J16" s="656"/>
      <c r="K16" s="656"/>
      <c r="L16" s="662"/>
      <c r="M16" s="662"/>
      <c r="N16" s="658"/>
      <c r="O16" s="658"/>
      <c r="P16" s="660"/>
      <c r="Q16" s="660"/>
      <c r="R16" s="144" t="s">
        <v>597</v>
      </c>
      <c r="S16" s="127">
        <v>3</v>
      </c>
      <c r="T16" s="125"/>
      <c r="U16" s="128"/>
      <c r="V16" s="127">
        <v>3</v>
      </c>
      <c r="W16" s="125"/>
      <c r="X16" s="128"/>
      <c r="Y16" s="127">
        <v>3</v>
      </c>
      <c r="Z16" s="125"/>
      <c r="AA16" s="128"/>
      <c r="AB16" s="127">
        <v>3</v>
      </c>
      <c r="AC16" s="125"/>
      <c r="AD16" s="128"/>
      <c r="AE16" s="127">
        <v>3</v>
      </c>
      <c r="AF16" s="125"/>
      <c r="AG16" s="128"/>
      <c r="AH16" s="127"/>
      <c r="AI16" s="125">
        <v>2</v>
      </c>
      <c r="AJ16" s="128"/>
      <c r="AK16" s="129">
        <f t="shared" si="0"/>
        <v>0.94444444444444442</v>
      </c>
      <c r="AL16" s="125" t="s">
        <v>598</v>
      </c>
      <c r="AM16" s="616"/>
      <c r="AN16" s="616"/>
      <c r="AO16" s="619"/>
    </row>
    <row r="17" spans="1:41" s="130" customFormat="1" ht="75" customHeight="1">
      <c r="A17" s="650"/>
      <c r="B17" s="653"/>
      <c r="C17" s="654"/>
      <c r="D17" s="656"/>
      <c r="E17" s="656"/>
      <c r="F17" s="656"/>
      <c r="G17" s="656"/>
      <c r="H17" s="656"/>
      <c r="I17" s="656"/>
      <c r="J17" s="656"/>
      <c r="K17" s="656"/>
      <c r="L17" s="662"/>
      <c r="M17" s="662"/>
      <c r="N17" s="658"/>
      <c r="O17" s="658"/>
      <c r="P17" s="660"/>
      <c r="Q17" s="660"/>
      <c r="R17" s="144" t="s">
        <v>599</v>
      </c>
      <c r="S17" s="127">
        <v>3</v>
      </c>
      <c r="T17" s="125"/>
      <c r="U17" s="128"/>
      <c r="V17" s="127"/>
      <c r="W17" s="125"/>
      <c r="X17" s="128">
        <v>1</v>
      </c>
      <c r="Y17" s="127"/>
      <c r="Z17" s="125"/>
      <c r="AA17" s="128">
        <v>1</v>
      </c>
      <c r="AB17" s="127">
        <v>3</v>
      </c>
      <c r="AC17" s="143"/>
      <c r="AD17" s="128"/>
      <c r="AE17" s="131">
        <v>3</v>
      </c>
      <c r="AF17" s="125"/>
      <c r="AG17" s="128"/>
      <c r="AH17" s="127"/>
      <c r="AI17" s="125">
        <v>2</v>
      </c>
      <c r="AJ17" s="128"/>
      <c r="AK17" s="129">
        <f t="shared" si="0"/>
        <v>0.72222222222222221</v>
      </c>
      <c r="AL17" s="125" t="s">
        <v>594</v>
      </c>
      <c r="AM17" s="616"/>
      <c r="AN17" s="616"/>
      <c r="AO17" s="619"/>
    </row>
    <row r="18" spans="1:41" s="130" customFormat="1" ht="63" customHeight="1">
      <c r="A18" s="650"/>
      <c r="B18" s="653"/>
      <c r="C18" s="654"/>
      <c r="D18" s="656"/>
      <c r="E18" s="656"/>
      <c r="F18" s="656"/>
      <c r="G18" s="656"/>
      <c r="H18" s="656"/>
      <c r="I18" s="656"/>
      <c r="J18" s="656"/>
      <c r="K18" s="656"/>
      <c r="L18" s="662"/>
      <c r="M18" s="662"/>
      <c r="N18" s="658"/>
      <c r="O18" s="658"/>
      <c r="P18" s="660"/>
      <c r="Q18" s="660"/>
      <c r="R18" s="144" t="s">
        <v>600</v>
      </c>
      <c r="S18" s="127">
        <v>3</v>
      </c>
      <c r="T18" s="125"/>
      <c r="U18" s="128"/>
      <c r="V18" s="127">
        <v>3</v>
      </c>
      <c r="W18" s="125"/>
      <c r="X18" s="128"/>
      <c r="Y18" s="127"/>
      <c r="Z18" s="125">
        <v>2</v>
      </c>
      <c r="AA18" s="128"/>
      <c r="AB18" s="127"/>
      <c r="AC18" s="143">
        <v>2</v>
      </c>
      <c r="AD18" s="128"/>
      <c r="AE18" s="131">
        <v>3</v>
      </c>
      <c r="AF18" s="125"/>
      <c r="AG18" s="128"/>
      <c r="AH18" s="127"/>
      <c r="AI18" s="125">
        <v>2</v>
      </c>
      <c r="AJ18" s="128"/>
      <c r="AK18" s="129">
        <f t="shared" si="0"/>
        <v>0.83333333333333337</v>
      </c>
      <c r="AL18" s="125" t="s">
        <v>601</v>
      </c>
      <c r="AM18" s="616"/>
      <c r="AN18" s="616"/>
      <c r="AO18" s="619"/>
    </row>
    <row r="19" spans="1:41" s="130" customFormat="1" ht="68.25" customHeight="1">
      <c r="A19" s="650"/>
      <c r="B19" s="653"/>
      <c r="C19" s="654"/>
      <c r="D19" s="656"/>
      <c r="E19" s="656"/>
      <c r="F19" s="656"/>
      <c r="G19" s="656"/>
      <c r="H19" s="656"/>
      <c r="I19" s="656"/>
      <c r="J19" s="656"/>
      <c r="K19" s="656"/>
      <c r="L19" s="662"/>
      <c r="M19" s="662"/>
      <c r="N19" s="658"/>
      <c r="O19" s="658"/>
      <c r="P19" s="660"/>
      <c r="Q19" s="660"/>
      <c r="R19" s="141" t="s">
        <v>602</v>
      </c>
      <c r="S19" s="127">
        <v>3</v>
      </c>
      <c r="T19" s="125"/>
      <c r="U19" s="128"/>
      <c r="V19" s="127">
        <v>3</v>
      </c>
      <c r="W19" s="125"/>
      <c r="X19" s="128"/>
      <c r="Y19" s="127">
        <v>3</v>
      </c>
      <c r="Z19" s="125"/>
      <c r="AA19" s="128"/>
      <c r="AB19" s="127"/>
      <c r="AC19" s="143"/>
      <c r="AD19" s="128">
        <v>1</v>
      </c>
      <c r="AE19" s="131"/>
      <c r="AF19" s="125">
        <v>2</v>
      </c>
      <c r="AG19" s="128"/>
      <c r="AH19" s="127"/>
      <c r="AI19" s="125">
        <v>2</v>
      </c>
      <c r="AJ19" s="128"/>
      <c r="AK19" s="129">
        <f t="shared" si="0"/>
        <v>0.77777777777777779</v>
      </c>
      <c r="AL19" s="125" t="s">
        <v>603</v>
      </c>
      <c r="AM19" s="616"/>
      <c r="AN19" s="616"/>
      <c r="AO19" s="619"/>
    </row>
    <row r="20" spans="1:41" s="130" customFormat="1" ht="50.1" customHeight="1">
      <c r="A20" s="650"/>
      <c r="B20" s="653"/>
      <c r="C20" s="654"/>
      <c r="D20" s="656"/>
      <c r="E20" s="656"/>
      <c r="F20" s="656"/>
      <c r="G20" s="656"/>
      <c r="H20" s="656"/>
      <c r="I20" s="656"/>
      <c r="J20" s="656"/>
      <c r="K20" s="656"/>
      <c r="L20" s="662"/>
      <c r="M20" s="662"/>
      <c r="N20" s="658"/>
      <c r="O20" s="658"/>
      <c r="P20" s="660"/>
      <c r="Q20" s="660"/>
      <c r="R20" s="141" t="s">
        <v>604</v>
      </c>
      <c r="S20" s="127">
        <v>3</v>
      </c>
      <c r="T20" s="125"/>
      <c r="U20" s="128"/>
      <c r="V20" s="127">
        <v>3</v>
      </c>
      <c r="W20" s="125"/>
      <c r="X20" s="128"/>
      <c r="Y20" s="127">
        <v>3</v>
      </c>
      <c r="Z20" s="125"/>
      <c r="AA20" s="128"/>
      <c r="AB20" s="127"/>
      <c r="AC20" s="143">
        <v>2</v>
      </c>
      <c r="AD20" s="128"/>
      <c r="AE20" s="125">
        <v>3</v>
      </c>
      <c r="AG20" s="128"/>
      <c r="AH20" s="127"/>
      <c r="AI20" s="125"/>
      <c r="AJ20" s="128">
        <v>1</v>
      </c>
      <c r="AK20" s="129">
        <f>SUM(S20:AJ20)/(18)</f>
        <v>0.83333333333333337</v>
      </c>
      <c r="AL20" s="125" t="s">
        <v>605</v>
      </c>
      <c r="AM20" s="616"/>
      <c r="AN20" s="616"/>
      <c r="AO20" s="619"/>
    </row>
    <row r="21" spans="1:41" s="130" customFormat="1" ht="50.1" customHeight="1">
      <c r="A21" s="650"/>
      <c r="B21" s="653"/>
      <c r="C21" s="654"/>
      <c r="D21" s="656"/>
      <c r="E21" s="656"/>
      <c r="F21" s="656"/>
      <c r="G21" s="656"/>
      <c r="H21" s="656"/>
      <c r="I21" s="656"/>
      <c r="J21" s="656"/>
      <c r="K21" s="656"/>
      <c r="L21" s="662"/>
      <c r="M21" s="662"/>
      <c r="N21" s="658"/>
      <c r="O21" s="658"/>
      <c r="P21" s="660"/>
      <c r="Q21" s="660"/>
      <c r="R21" s="142" t="s">
        <v>606</v>
      </c>
      <c r="S21" s="127">
        <v>3</v>
      </c>
      <c r="T21" s="125"/>
      <c r="U21" s="128"/>
      <c r="V21" s="127"/>
      <c r="W21" s="125"/>
      <c r="X21" s="128">
        <v>1</v>
      </c>
      <c r="Y21" s="127"/>
      <c r="Z21" s="125">
        <v>2</v>
      </c>
      <c r="AA21" s="128"/>
      <c r="AB21" s="127">
        <v>3</v>
      </c>
      <c r="AC21" s="125"/>
      <c r="AD21" s="128"/>
      <c r="AE21" s="127">
        <v>3</v>
      </c>
      <c r="AF21" s="125"/>
      <c r="AG21" s="128"/>
      <c r="AH21" s="127"/>
      <c r="AI21" s="125"/>
      <c r="AJ21" s="128">
        <v>1</v>
      </c>
      <c r="AK21" s="129">
        <f t="shared" si="0"/>
        <v>0.72222222222222221</v>
      </c>
      <c r="AL21" s="125" t="s">
        <v>607</v>
      </c>
      <c r="AM21" s="616"/>
      <c r="AN21" s="616"/>
      <c r="AO21" s="619"/>
    </row>
    <row r="22" spans="1:41" s="130" customFormat="1" ht="50.1" customHeight="1">
      <c r="A22" s="650"/>
      <c r="B22" s="653"/>
      <c r="C22" s="654"/>
      <c r="D22" s="656"/>
      <c r="E22" s="656"/>
      <c r="F22" s="656"/>
      <c r="G22" s="656"/>
      <c r="H22" s="656"/>
      <c r="I22" s="656"/>
      <c r="J22" s="656"/>
      <c r="K22" s="656"/>
      <c r="L22" s="662"/>
      <c r="M22" s="662"/>
      <c r="N22" s="658"/>
      <c r="O22" s="658"/>
      <c r="P22" s="660"/>
      <c r="Q22" s="660"/>
      <c r="R22" s="142" t="s">
        <v>608</v>
      </c>
      <c r="S22" s="127">
        <v>3</v>
      </c>
      <c r="T22" s="125"/>
      <c r="U22" s="128"/>
      <c r="V22" s="127"/>
      <c r="W22" s="125"/>
      <c r="X22" s="128">
        <v>1</v>
      </c>
      <c r="Y22" s="127">
        <v>3</v>
      </c>
      <c r="Z22" s="125"/>
      <c r="AA22" s="128"/>
      <c r="AB22" s="127"/>
      <c r="AC22" s="125">
        <v>2</v>
      </c>
      <c r="AD22" s="128"/>
      <c r="AE22" s="127">
        <v>3</v>
      </c>
      <c r="AF22" s="125"/>
      <c r="AG22" s="128"/>
      <c r="AH22" s="127"/>
      <c r="AI22" s="125">
        <v>2</v>
      </c>
      <c r="AJ22" s="128"/>
      <c r="AK22" s="129">
        <f t="shared" si="0"/>
        <v>0.77777777777777779</v>
      </c>
      <c r="AL22" s="125" t="s">
        <v>601</v>
      </c>
      <c r="AM22" s="616"/>
      <c r="AN22" s="616"/>
      <c r="AO22" s="619"/>
    </row>
    <row r="23" spans="1:41" s="130" customFormat="1" ht="50.1" customHeight="1">
      <c r="A23" s="650"/>
      <c r="B23" s="653"/>
      <c r="C23" s="654"/>
      <c r="D23" s="656"/>
      <c r="E23" s="656"/>
      <c r="F23" s="656"/>
      <c r="G23" s="656"/>
      <c r="H23" s="656"/>
      <c r="I23" s="656"/>
      <c r="J23" s="656"/>
      <c r="K23" s="656"/>
      <c r="L23" s="662"/>
      <c r="M23" s="662"/>
      <c r="N23" s="658"/>
      <c r="O23" s="658"/>
      <c r="P23" s="660"/>
      <c r="Q23" s="660"/>
      <c r="R23" s="141" t="s">
        <v>609</v>
      </c>
      <c r="S23" s="127">
        <v>3</v>
      </c>
      <c r="T23" s="125"/>
      <c r="U23" s="128"/>
      <c r="V23" s="127"/>
      <c r="W23" s="125"/>
      <c r="X23" s="128">
        <v>1</v>
      </c>
      <c r="Y23" s="127"/>
      <c r="Z23" s="125">
        <v>2</v>
      </c>
      <c r="AA23" s="128"/>
      <c r="AB23" s="127">
        <v>3</v>
      </c>
      <c r="AC23" s="125"/>
      <c r="AD23" s="128"/>
      <c r="AE23" s="127">
        <v>3</v>
      </c>
      <c r="AF23" s="125"/>
      <c r="AG23" s="128"/>
      <c r="AH23" s="127"/>
      <c r="AI23" s="125"/>
      <c r="AJ23" s="128">
        <v>1</v>
      </c>
      <c r="AK23" s="129">
        <f t="shared" si="0"/>
        <v>0.72222222222222221</v>
      </c>
      <c r="AL23" s="125" t="s">
        <v>610</v>
      </c>
      <c r="AM23" s="616"/>
      <c r="AN23" s="616"/>
      <c r="AO23" s="619"/>
    </row>
    <row r="24" spans="1:41" s="130" customFormat="1" ht="64.5" customHeight="1">
      <c r="A24" s="650"/>
      <c r="B24" s="653"/>
      <c r="C24" s="654"/>
      <c r="D24" s="656"/>
      <c r="E24" s="656"/>
      <c r="F24" s="656" t="s">
        <v>257</v>
      </c>
      <c r="G24" s="656"/>
      <c r="H24" s="656"/>
      <c r="I24" s="656"/>
      <c r="J24" s="656"/>
      <c r="K24" s="656"/>
      <c r="L24" s="662"/>
      <c r="M24" s="662"/>
      <c r="N24" s="658"/>
      <c r="O24" s="658"/>
      <c r="P24" s="660"/>
      <c r="Q24" s="660"/>
      <c r="R24" s="147" t="s">
        <v>611</v>
      </c>
      <c r="S24" s="127">
        <v>3</v>
      </c>
      <c r="T24" s="125"/>
      <c r="U24" s="128"/>
      <c r="V24" s="127"/>
      <c r="W24" s="125"/>
      <c r="X24" s="128">
        <v>1</v>
      </c>
      <c r="Y24" s="127"/>
      <c r="Z24" s="125"/>
      <c r="AA24" s="128">
        <v>1</v>
      </c>
      <c r="AB24" s="127"/>
      <c r="AC24" s="125"/>
      <c r="AD24" s="128">
        <v>1</v>
      </c>
      <c r="AE24" s="127"/>
      <c r="AF24" s="125">
        <v>2</v>
      </c>
      <c r="AG24" s="128"/>
      <c r="AH24" s="127"/>
      <c r="AI24" s="125"/>
      <c r="AJ24" s="128">
        <v>1</v>
      </c>
      <c r="AK24" s="129">
        <f t="shared" si="0"/>
        <v>0.5</v>
      </c>
      <c r="AL24" s="125" t="s">
        <v>612</v>
      </c>
      <c r="AM24" s="616"/>
      <c r="AN24" s="616"/>
      <c r="AO24" s="619"/>
    </row>
    <row r="25" spans="1:41" s="130" customFormat="1" ht="60" customHeight="1">
      <c r="A25" s="663" t="s">
        <v>191</v>
      </c>
      <c r="B25" s="668" t="s">
        <v>192</v>
      </c>
      <c r="C25" s="669"/>
      <c r="D25" s="663"/>
      <c r="E25" s="651"/>
      <c r="F25" s="655" t="s">
        <v>257</v>
      </c>
      <c r="G25" s="655"/>
      <c r="H25" s="655"/>
      <c r="I25" s="655" t="s">
        <v>257</v>
      </c>
      <c r="J25" s="666"/>
      <c r="K25" s="614" t="s">
        <v>302</v>
      </c>
      <c r="L25" s="661" t="s">
        <v>613</v>
      </c>
      <c r="M25" s="661" t="s">
        <v>614</v>
      </c>
      <c r="N25" s="627">
        <v>4</v>
      </c>
      <c r="O25" s="615">
        <v>4</v>
      </c>
      <c r="P25" s="664">
        <f>N25*O25</f>
        <v>16</v>
      </c>
      <c r="Q25" s="618" t="s">
        <v>261</v>
      </c>
      <c r="R25" s="180" t="s">
        <v>615</v>
      </c>
      <c r="S25" s="127">
        <v>3</v>
      </c>
      <c r="T25" s="125"/>
      <c r="U25" s="128"/>
      <c r="V25" s="127">
        <v>3</v>
      </c>
      <c r="W25" s="125"/>
      <c r="X25" s="128"/>
      <c r="Y25" s="127">
        <v>3</v>
      </c>
      <c r="Z25" s="125"/>
      <c r="AA25" s="128"/>
      <c r="AB25" s="127">
        <v>3</v>
      </c>
      <c r="AC25" s="125"/>
      <c r="AD25" s="128"/>
      <c r="AE25" s="127">
        <v>3</v>
      </c>
      <c r="AF25" s="125"/>
      <c r="AG25" s="128"/>
      <c r="AH25" s="127"/>
      <c r="AI25" s="125"/>
      <c r="AJ25" s="128">
        <v>1</v>
      </c>
      <c r="AK25" s="129">
        <f t="shared" si="0"/>
        <v>0.88888888888888884</v>
      </c>
      <c r="AL25" s="125" t="s">
        <v>616</v>
      </c>
      <c r="AM25" s="615">
        <v>3</v>
      </c>
      <c r="AN25" s="615">
        <v>3</v>
      </c>
      <c r="AO25" s="618">
        <f t="shared" ref="AO25" si="1">AM25*AN25</f>
        <v>9</v>
      </c>
    </row>
    <row r="26" spans="1:41" s="130" customFormat="1" ht="60" customHeight="1">
      <c r="A26" s="663"/>
      <c r="B26" s="670"/>
      <c r="C26" s="671"/>
      <c r="D26" s="663"/>
      <c r="E26" s="653"/>
      <c r="F26" s="656"/>
      <c r="G26" s="656"/>
      <c r="H26" s="656"/>
      <c r="I26" s="656" t="s">
        <v>257</v>
      </c>
      <c r="J26" s="667"/>
      <c r="K26" s="614"/>
      <c r="L26" s="662"/>
      <c r="M26" s="662"/>
      <c r="N26" s="627"/>
      <c r="O26" s="616"/>
      <c r="P26" s="665"/>
      <c r="Q26" s="619"/>
      <c r="R26" s="180" t="s">
        <v>617</v>
      </c>
      <c r="S26" s="127"/>
      <c r="T26" s="125">
        <v>2</v>
      </c>
      <c r="U26" s="128"/>
      <c r="V26" s="127">
        <v>3</v>
      </c>
      <c r="W26" s="125"/>
      <c r="X26" s="128"/>
      <c r="Y26" s="127"/>
      <c r="Z26" s="125">
        <v>2</v>
      </c>
      <c r="AA26" s="128"/>
      <c r="AB26" s="127"/>
      <c r="AC26" s="125">
        <v>2</v>
      </c>
      <c r="AD26" s="128"/>
      <c r="AE26" s="127"/>
      <c r="AF26" s="125">
        <v>2</v>
      </c>
      <c r="AG26" s="128"/>
      <c r="AH26" s="127">
        <v>3</v>
      </c>
      <c r="AI26" s="125"/>
      <c r="AJ26" s="128"/>
      <c r="AK26" s="129">
        <f t="shared" si="0"/>
        <v>0.77777777777777779</v>
      </c>
      <c r="AL26" s="125" t="s">
        <v>618</v>
      </c>
      <c r="AM26" s="616"/>
      <c r="AN26" s="616"/>
      <c r="AO26" s="619"/>
    </row>
    <row r="27" spans="1:41" ht="60" customHeight="1">
      <c r="A27" s="663" t="s">
        <v>193</v>
      </c>
      <c r="B27" s="673" t="s">
        <v>194</v>
      </c>
      <c r="C27" s="674"/>
      <c r="D27" s="663"/>
      <c r="E27" s="651"/>
      <c r="F27" s="655" t="s">
        <v>257</v>
      </c>
      <c r="G27" s="655"/>
      <c r="H27" s="655"/>
      <c r="I27" s="655"/>
      <c r="J27" s="655"/>
      <c r="K27" s="672" t="s">
        <v>258</v>
      </c>
      <c r="L27" s="661" t="s">
        <v>619</v>
      </c>
      <c r="M27" s="661" t="s">
        <v>620</v>
      </c>
      <c r="N27" s="627">
        <v>3</v>
      </c>
      <c r="O27" s="627">
        <v>4</v>
      </c>
      <c r="P27" s="618">
        <f t="shared" ref="P27" si="2">N27*O27</f>
        <v>12</v>
      </c>
      <c r="Q27" s="618" t="s">
        <v>261</v>
      </c>
      <c r="R27" s="141" t="s">
        <v>621</v>
      </c>
      <c r="S27" s="127">
        <v>3</v>
      </c>
      <c r="T27" s="125"/>
      <c r="U27" s="128"/>
      <c r="V27" s="127">
        <v>3</v>
      </c>
      <c r="W27" s="125"/>
      <c r="X27" s="128"/>
      <c r="Y27" s="127">
        <v>3</v>
      </c>
      <c r="Z27" s="125"/>
      <c r="AA27" s="128"/>
      <c r="AB27" s="127">
        <v>3</v>
      </c>
      <c r="AC27" s="125"/>
      <c r="AD27" s="128"/>
      <c r="AE27" s="127">
        <v>3</v>
      </c>
      <c r="AF27" s="125"/>
      <c r="AG27" s="128"/>
      <c r="AH27" s="127"/>
      <c r="AI27" s="125"/>
      <c r="AJ27" s="128">
        <v>1</v>
      </c>
      <c r="AK27" s="129">
        <f t="shared" si="0"/>
        <v>0.88888888888888884</v>
      </c>
      <c r="AL27" s="125" t="s">
        <v>622</v>
      </c>
      <c r="AM27" s="615">
        <v>2</v>
      </c>
      <c r="AN27" s="615">
        <v>3</v>
      </c>
      <c r="AO27" s="618">
        <f t="shared" ref="AO27" si="3">AM27*AN27</f>
        <v>6</v>
      </c>
    </row>
    <row r="28" spans="1:41" ht="60" customHeight="1">
      <c r="A28" s="663"/>
      <c r="B28" s="675"/>
      <c r="C28" s="676"/>
      <c r="D28" s="663"/>
      <c r="E28" s="653"/>
      <c r="F28" s="656"/>
      <c r="G28" s="656"/>
      <c r="H28" s="656"/>
      <c r="I28" s="656"/>
      <c r="J28" s="656"/>
      <c r="K28" s="672"/>
      <c r="L28" s="662"/>
      <c r="M28" s="662"/>
      <c r="N28" s="627"/>
      <c r="O28" s="627"/>
      <c r="P28" s="619"/>
      <c r="Q28" s="619"/>
      <c r="R28" s="141" t="s">
        <v>623</v>
      </c>
      <c r="S28" s="127">
        <v>3</v>
      </c>
      <c r="T28" s="125"/>
      <c r="U28" s="128"/>
      <c r="V28" s="127">
        <v>3</v>
      </c>
      <c r="W28" s="125"/>
      <c r="X28" s="128"/>
      <c r="Y28" s="127">
        <v>3</v>
      </c>
      <c r="Z28" s="125"/>
      <c r="AA28" s="128"/>
      <c r="AB28" s="127">
        <v>3</v>
      </c>
      <c r="AC28" s="125"/>
      <c r="AD28" s="128"/>
      <c r="AE28" s="127">
        <v>3</v>
      </c>
      <c r="AF28" s="125"/>
      <c r="AG28" s="128"/>
      <c r="AH28" s="127"/>
      <c r="AI28" s="125">
        <v>2</v>
      </c>
      <c r="AJ28" s="128"/>
      <c r="AK28" s="129">
        <f t="shared" si="0"/>
        <v>0.94444444444444442</v>
      </c>
      <c r="AL28" s="125" t="s">
        <v>622</v>
      </c>
      <c r="AM28" s="616"/>
      <c r="AN28" s="616"/>
      <c r="AO28" s="619"/>
    </row>
    <row r="29" spans="1:41" ht="60" customHeight="1">
      <c r="A29" s="663"/>
      <c r="B29" s="675"/>
      <c r="C29" s="676"/>
      <c r="D29" s="663"/>
      <c r="E29" s="653"/>
      <c r="F29" s="656"/>
      <c r="G29" s="656"/>
      <c r="H29" s="656"/>
      <c r="I29" s="656"/>
      <c r="J29" s="656"/>
      <c r="K29" s="672"/>
      <c r="L29" s="662"/>
      <c r="M29" s="662"/>
      <c r="N29" s="627"/>
      <c r="O29" s="627"/>
      <c r="P29" s="619"/>
      <c r="Q29" s="619"/>
      <c r="R29" s="141" t="s">
        <v>624</v>
      </c>
      <c r="S29" s="127">
        <v>3</v>
      </c>
      <c r="T29" s="125"/>
      <c r="U29" s="128"/>
      <c r="V29" s="127">
        <v>3</v>
      </c>
      <c r="W29" s="125"/>
      <c r="X29" s="128"/>
      <c r="Y29" s="127">
        <v>3</v>
      </c>
      <c r="Z29" s="125"/>
      <c r="AA29" s="128"/>
      <c r="AB29" s="127">
        <v>3</v>
      </c>
      <c r="AC29" s="125"/>
      <c r="AD29" s="128"/>
      <c r="AE29" s="127">
        <v>3</v>
      </c>
      <c r="AF29" s="125"/>
      <c r="AG29" s="128"/>
      <c r="AH29" s="127"/>
      <c r="AI29" s="125"/>
      <c r="AJ29" s="128">
        <v>1</v>
      </c>
      <c r="AK29" s="129">
        <f t="shared" si="0"/>
        <v>0.88888888888888884</v>
      </c>
      <c r="AL29" s="125" t="s">
        <v>625</v>
      </c>
      <c r="AM29" s="616"/>
      <c r="AN29" s="616"/>
      <c r="AO29" s="619"/>
    </row>
    <row r="30" spans="1:41">
      <c r="A30" s="677"/>
      <c r="B30" s="631"/>
      <c r="C30" s="644"/>
      <c r="D30" s="677"/>
      <c r="E30" s="624"/>
      <c r="F30" s="624"/>
      <c r="G30" s="624"/>
      <c r="H30" s="624"/>
      <c r="I30" s="624"/>
      <c r="J30" s="624"/>
      <c r="K30" s="624"/>
      <c r="L30" s="624"/>
      <c r="M30" s="624"/>
      <c r="N30" s="615"/>
      <c r="O30" s="615"/>
      <c r="P30" s="618">
        <f t="shared" ref="P30" si="4">N30*O30</f>
        <v>0</v>
      </c>
      <c r="Q30" s="618"/>
      <c r="R30" s="126"/>
      <c r="S30" s="127"/>
      <c r="T30" s="125"/>
      <c r="U30" s="128"/>
      <c r="V30" s="127"/>
      <c r="W30" s="125"/>
      <c r="X30" s="128"/>
      <c r="Y30" s="127"/>
      <c r="Z30" s="125"/>
      <c r="AA30" s="128"/>
      <c r="AB30" s="127"/>
      <c r="AC30" s="125"/>
      <c r="AD30" s="128"/>
      <c r="AE30" s="127"/>
      <c r="AF30" s="125"/>
      <c r="AG30" s="128"/>
      <c r="AH30" s="127"/>
      <c r="AI30" s="125"/>
      <c r="AJ30" s="128"/>
      <c r="AK30" s="129">
        <f t="shared" si="0"/>
        <v>0</v>
      </c>
      <c r="AL30" s="125"/>
      <c r="AM30" s="615"/>
      <c r="AN30" s="615"/>
      <c r="AO30" s="618">
        <f t="shared" ref="AO30" si="5">AM30*AN30</f>
        <v>0</v>
      </c>
    </row>
    <row r="31" spans="1:41">
      <c r="A31" s="678"/>
      <c r="B31" s="632"/>
      <c r="C31" s="680"/>
      <c r="D31" s="678"/>
      <c r="E31" s="625"/>
      <c r="F31" s="625"/>
      <c r="G31" s="625"/>
      <c r="H31" s="625"/>
      <c r="I31" s="625"/>
      <c r="J31" s="625"/>
      <c r="K31" s="625"/>
      <c r="L31" s="625"/>
      <c r="M31" s="625"/>
      <c r="N31" s="616"/>
      <c r="O31" s="616"/>
      <c r="P31" s="619"/>
      <c r="Q31" s="619"/>
      <c r="R31" s="126"/>
      <c r="S31" s="127"/>
      <c r="T31" s="125"/>
      <c r="U31" s="128"/>
      <c r="V31" s="127"/>
      <c r="W31" s="125"/>
      <c r="X31" s="128"/>
      <c r="Y31" s="127"/>
      <c r="Z31" s="125"/>
      <c r="AA31" s="128"/>
      <c r="AB31" s="127"/>
      <c r="AC31" s="125"/>
      <c r="AD31" s="128"/>
      <c r="AE31" s="127"/>
      <c r="AF31" s="125"/>
      <c r="AG31" s="128"/>
      <c r="AH31" s="127"/>
      <c r="AI31" s="125"/>
      <c r="AJ31" s="128"/>
      <c r="AK31" s="129">
        <f t="shared" si="0"/>
        <v>0</v>
      </c>
      <c r="AL31" s="125"/>
      <c r="AM31" s="616"/>
      <c r="AN31" s="616"/>
      <c r="AO31" s="619"/>
    </row>
    <row r="32" spans="1:41">
      <c r="A32" s="678"/>
      <c r="B32" s="632"/>
      <c r="C32" s="680"/>
      <c r="D32" s="678"/>
      <c r="E32" s="625"/>
      <c r="F32" s="625"/>
      <c r="G32" s="625"/>
      <c r="H32" s="625"/>
      <c r="I32" s="625"/>
      <c r="J32" s="625"/>
      <c r="K32" s="625"/>
      <c r="L32" s="625"/>
      <c r="M32" s="625"/>
      <c r="N32" s="616"/>
      <c r="O32" s="616"/>
      <c r="P32" s="619"/>
      <c r="Q32" s="619"/>
      <c r="R32" s="126"/>
      <c r="S32" s="127"/>
      <c r="T32" s="125"/>
      <c r="U32" s="128"/>
      <c r="V32" s="127"/>
      <c r="W32" s="125"/>
      <c r="X32" s="128"/>
      <c r="Y32" s="127"/>
      <c r="Z32" s="125"/>
      <c r="AA32" s="128"/>
      <c r="AB32" s="127"/>
      <c r="AC32" s="125"/>
      <c r="AD32" s="128"/>
      <c r="AE32" s="127"/>
      <c r="AF32" s="125"/>
      <c r="AG32" s="128"/>
      <c r="AH32" s="127"/>
      <c r="AI32" s="125"/>
      <c r="AJ32" s="128"/>
      <c r="AK32" s="129">
        <f t="shared" si="0"/>
        <v>0</v>
      </c>
      <c r="AL32" s="125"/>
      <c r="AM32" s="616"/>
      <c r="AN32" s="616"/>
      <c r="AO32" s="619"/>
    </row>
    <row r="33" spans="1:41">
      <c r="A33" s="679"/>
      <c r="B33" s="639"/>
      <c r="C33" s="645"/>
      <c r="D33" s="679"/>
      <c r="E33" s="626"/>
      <c r="F33" s="626"/>
      <c r="G33" s="626"/>
      <c r="H33" s="626"/>
      <c r="I33" s="626"/>
      <c r="J33" s="626"/>
      <c r="K33" s="626"/>
      <c r="L33" s="626"/>
      <c r="M33" s="626"/>
      <c r="N33" s="617"/>
      <c r="O33" s="617"/>
      <c r="P33" s="620"/>
      <c r="Q33" s="620"/>
      <c r="R33" s="126"/>
      <c r="S33" s="127"/>
      <c r="T33" s="125"/>
      <c r="U33" s="128"/>
      <c r="V33" s="127"/>
      <c r="W33" s="125"/>
      <c r="X33" s="128"/>
      <c r="Y33" s="127"/>
      <c r="Z33" s="125"/>
      <c r="AA33" s="128"/>
      <c r="AB33" s="127"/>
      <c r="AC33" s="125"/>
      <c r="AD33" s="128"/>
      <c r="AE33" s="127"/>
      <c r="AF33" s="125"/>
      <c r="AG33" s="128"/>
      <c r="AH33" s="127"/>
      <c r="AI33" s="125"/>
      <c r="AJ33" s="128"/>
      <c r="AK33" s="129">
        <f t="shared" si="0"/>
        <v>0</v>
      </c>
      <c r="AL33" s="125"/>
      <c r="AM33" s="617"/>
      <c r="AN33" s="617"/>
      <c r="AO33" s="620"/>
    </row>
  </sheetData>
  <mergeCells count="108">
    <mergeCell ref="G30:G33"/>
    <mergeCell ref="F30:F33"/>
    <mergeCell ref="E30:E33"/>
    <mergeCell ref="D30:D33"/>
    <mergeCell ref="B30:C33"/>
    <mergeCell ref="A30:A33"/>
    <mergeCell ref="AN30:AN33"/>
    <mergeCell ref="H30:H33"/>
    <mergeCell ref="I30:I33"/>
    <mergeCell ref="J30:J33"/>
    <mergeCell ref="K30:K33"/>
    <mergeCell ref="L30:L33"/>
    <mergeCell ref="M30:M33"/>
    <mergeCell ref="AM30:AM33"/>
    <mergeCell ref="AO30:AO33"/>
    <mergeCell ref="Q30:Q33"/>
    <mergeCell ref="P30:P33"/>
    <mergeCell ref="O30:O33"/>
    <mergeCell ref="N30:N33"/>
    <mergeCell ref="A25:A26"/>
    <mergeCell ref="B25:C26"/>
    <mergeCell ref="Q27:Q29"/>
    <mergeCell ref="AM27:AM29"/>
    <mergeCell ref="AN27:AN29"/>
    <mergeCell ref="AO27:AO29"/>
    <mergeCell ref="K27:K29"/>
    <mergeCell ref="L27:L29"/>
    <mergeCell ref="M27:M29"/>
    <mergeCell ref="N27:N29"/>
    <mergeCell ref="O27:O29"/>
    <mergeCell ref="P27:P29"/>
    <mergeCell ref="A27:A29"/>
    <mergeCell ref="B27:C29"/>
    <mergeCell ref="D27:D29"/>
    <mergeCell ref="E27:E29"/>
    <mergeCell ref="F27:F29"/>
    <mergeCell ref="G27:G29"/>
    <mergeCell ref="H27:H29"/>
    <mergeCell ref="I27:I29"/>
    <mergeCell ref="J27:J29"/>
    <mergeCell ref="D25:D26"/>
    <mergeCell ref="E25:E26"/>
    <mergeCell ref="F25:F26"/>
    <mergeCell ref="G25:G26"/>
    <mergeCell ref="AS8:AS12"/>
    <mergeCell ref="BE8:BE12"/>
    <mergeCell ref="AS13:AT14"/>
    <mergeCell ref="BE13:BF14"/>
    <mergeCell ref="AU14:AY14"/>
    <mergeCell ref="AO25:AO26"/>
    <mergeCell ref="N25:N26"/>
    <mergeCell ref="O25:O26"/>
    <mergeCell ref="P25:P26"/>
    <mergeCell ref="Q25:Q26"/>
    <mergeCell ref="AM25:AM26"/>
    <mergeCell ref="AN25:AN26"/>
    <mergeCell ref="H25:H26"/>
    <mergeCell ref="I25:I26"/>
    <mergeCell ref="J25:J26"/>
    <mergeCell ref="K25:K26"/>
    <mergeCell ref="L25:L26"/>
    <mergeCell ref="M25:M26"/>
    <mergeCell ref="AS7:AY7"/>
    <mergeCell ref="BA7:BB7"/>
    <mergeCell ref="BE7:BK7"/>
    <mergeCell ref="A8:A24"/>
    <mergeCell ref="B8:C24"/>
    <mergeCell ref="D8:D24"/>
    <mergeCell ref="E8:E24"/>
    <mergeCell ref="F8:F24"/>
    <mergeCell ref="G8:G24"/>
    <mergeCell ref="H8:H24"/>
    <mergeCell ref="BG14:BK14"/>
    <mergeCell ref="O8:O24"/>
    <mergeCell ref="P8:P24"/>
    <mergeCell ref="Q8:Q24"/>
    <mergeCell ref="AM8:AM24"/>
    <mergeCell ref="AN8:AN24"/>
    <mergeCell ref="AO8:AO24"/>
    <mergeCell ref="I8:I24"/>
    <mergeCell ref="J8:J24"/>
    <mergeCell ref="K8:K24"/>
    <mergeCell ref="L8:L24"/>
    <mergeCell ref="M8:M24"/>
    <mergeCell ref="N8:N24"/>
    <mergeCell ref="B7:C7"/>
    <mergeCell ref="A1:AO1"/>
    <mergeCell ref="A2:AO2"/>
    <mergeCell ref="A3:AO3"/>
    <mergeCell ref="A4:G4"/>
    <mergeCell ref="H4:M4"/>
    <mergeCell ref="N4:R4"/>
    <mergeCell ref="S4:AO4"/>
    <mergeCell ref="Y6:AA6"/>
    <mergeCell ref="AB6:AD6"/>
    <mergeCell ref="AE6:AG6"/>
    <mergeCell ref="AH6:AJ6"/>
    <mergeCell ref="AM6:AO6"/>
    <mergeCell ref="A5:G5"/>
    <mergeCell ref="H5:M5"/>
    <mergeCell ref="N5:R5"/>
    <mergeCell ref="S5:AO5"/>
    <mergeCell ref="A6:C6"/>
    <mergeCell ref="D6:J6"/>
    <mergeCell ref="N6:P6"/>
    <mergeCell ref="Q6:R6"/>
    <mergeCell ref="S6:U6"/>
    <mergeCell ref="V6:X6"/>
  </mergeCells>
  <conditionalFormatting sqref="P8:P9 AO8:AO9">
    <cfRule type="cellIs" dxfId="29" priority="6" operator="between">
      <formula>1</formula>
      <formula>2</formula>
    </cfRule>
    <cfRule type="cellIs" dxfId="28" priority="7" operator="between">
      <formula>3</formula>
      <formula>4</formula>
    </cfRule>
    <cfRule type="cellIs" dxfId="27" priority="8" operator="between">
      <formula>5</formula>
      <formula>9</formula>
    </cfRule>
    <cfRule type="cellIs" dxfId="26" priority="9" operator="between">
      <formula>10</formula>
      <formula>16</formula>
    </cfRule>
    <cfRule type="cellIs" dxfId="25" priority="10" operator="between">
      <formula>17</formula>
      <formula>25</formula>
    </cfRule>
  </conditionalFormatting>
  <conditionalFormatting sqref="P25:P33 AO25:AO33">
    <cfRule type="cellIs" dxfId="24" priority="1" operator="between">
      <formula>1</formula>
      <formula>2</formula>
    </cfRule>
    <cfRule type="cellIs" dxfId="23" priority="2" operator="between">
      <formula>3</formula>
      <formula>4</formula>
    </cfRule>
    <cfRule type="cellIs" dxfId="22" priority="3" operator="between">
      <formula>5</formula>
      <formula>9</formula>
    </cfRule>
    <cfRule type="cellIs" dxfId="21" priority="4" operator="between">
      <formula>10</formula>
      <formula>16</formula>
    </cfRule>
    <cfRule type="cellIs" dxfId="20" priority="5" operator="between">
      <formula>17</formula>
      <formula>25</formula>
    </cfRule>
  </conditionalFormatting>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4D90B-BC5A-4811-89DE-92AADCBDD40F}">
  <dimension ref="A1:BL23"/>
  <sheetViews>
    <sheetView topLeftCell="R1" workbookViewId="0">
      <selection activeCell="H5" sqref="H5:M5"/>
    </sheetView>
  </sheetViews>
  <sheetFormatPr defaultColWidth="11.42578125" defaultRowHeight="14.45"/>
  <cols>
    <col min="1" max="1" width="15.28515625" style="122" customWidth="1"/>
    <col min="2" max="2" width="33.140625" style="122" customWidth="1"/>
    <col min="3" max="3" width="17.85546875" style="122" customWidth="1"/>
    <col min="4" max="4" width="4.42578125" style="122" customWidth="1"/>
    <col min="5" max="5" width="4.85546875" style="122" customWidth="1"/>
    <col min="6" max="6" width="4.28515625" style="122" customWidth="1"/>
    <col min="7" max="7" width="4.140625" style="122" customWidth="1"/>
    <col min="8" max="9" width="4.5703125" style="122" customWidth="1"/>
    <col min="10" max="10" width="4.28515625" style="122" customWidth="1"/>
    <col min="11" max="11" width="22.140625" style="122" customWidth="1"/>
    <col min="12" max="12" width="75.140625" style="122" customWidth="1"/>
    <col min="13" max="13" width="51.85546875" style="122" customWidth="1"/>
    <col min="14" max="14" width="4.140625" style="122" bestFit="1" customWidth="1"/>
    <col min="15" max="15" width="5.140625" style="122" customWidth="1"/>
    <col min="16" max="16" width="6.140625" style="122" customWidth="1"/>
    <col min="17" max="17" width="22.140625" style="122" customWidth="1"/>
    <col min="18" max="18" width="117.7109375" style="122" customWidth="1"/>
    <col min="19" max="20" width="5.42578125" style="122" customWidth="1"/>
    <col min="21" max="22" width="5.140625" style="122" customWidth="1"/>
    <col min="23" max="23" width="5.85546875" style="122" customWidth="1"/>
    <col min="24" max="25" width="6.28515625" style="122" customWidth="1"/>
    <col min="26" max="26" width="6.5703125" style="122" customWidth="1"/>
    <col min="27" max="27" width="5.7109375" style="122" customWidth="1"/>
    <col min="28" max="29" width="6.28515625" style="122" customWidth="1"/>
    <col min="30" max="30" width="7.5703125" style="122" customWidth="1"/>
    <col min="31" max="36" width="5.7109375" style="122" customWidth="1"/>
    <col min="37" max="37" width="17.140625" style="122" customWidth="1"/>
    <col min="38" max="38" width="35.28515625" style="122" customWidth="1"/>
    <col min="39" max="39" width="6" style="122" customWidth="1"/>
    <col min="40" max="40" width="6.5703125" style="122" customWidth="1"/>
    <col min="41" max="41" width="6.42578125" style="122" customWidth="1"/>
    <col min="42" max="49" width="11.42578125" style="122"/>
    <col min="50" max="50" width="17.140625" style="122" customWidth="1"/>
    <col min="51" max="51" width="16.28515625" style="122" customWidth="1"/>
    <col min="52" max="55" width="11.42578125" style="122"/>
    <col min="56" max="56" width="16.7109375" style="122" customWidth="1"/>
    <col min="57" max="60" width="11.42578125" style="122"/>
    <col min="61" max="61" width="15.42578125" style="122" customWidth="1"/>
    <col min="62" max="62" width="15.7109375" style="122" customWidth="1"/>
    <col min="63" max="16384" width="11.42578125" style="122"/>
  </cols>
  <sheetData>
    <row r="1" spans="1:64" ht="18">
      <c r="A1" s="578" t="s">
        <v>222</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row>
    <row r="2" spans="1:64" ht="25.15">
      <c r="A2" s="579" t="s">
        <v>223</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row>
    <row r="3" spans="1:64" ht="18">
      <c r="A3" s="578" t="s">
        <v>224</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8"/>
    </row>
    <row r="4" spans="1:64" ht="18.600000000000001">
      <c r="A4" s="580" t="s">
        <v>225</v>
      </c>
      <c r="B4" s="581"/>
      <c r="C4" s="581"/>
      <c r="D4" s="581"/>
      <c r="E4" s="581"/>
      <c r="F4" s="581"/>
      <c r="G4" s="582"/>
      <c r="H4" s="646" t="s">
        <v>626</v>
      </c>
      <c r="I4" s="647"/>
      <c r="J4" s="647"/>
      <c r="K4" s="647"/>
      <c r="L4" s="647"/>
      <c r="M4" s="648"/>
      <c r="N4" s="586"/>
      <c r="O4" s="587"/>
      <c r="P4" s="587"/>
      <c r="Q4" s="587"/>
      <c r="R4" s="587"/>
      <c r="S4" s="588"/>
      <c r="T4" s="589"/>
      <c r="U4" s="589"/>
      <c r="V4" s="589"/>
      <c r="W4" s="589"/>
      <c r="X4" s="589"/>
      <c r="Y4" s="589"/>
      <c r="Z4" s="589"/>
      <c r="AA4" s="589"/>
      <c r="AB4" s="589"/>
      <c r="AC4" s="589"/>
      <c r="AD4" s="589"/>
      <c r="AE4" s="589"/>
      <c r="AF4" s="589"/>
      <c r="AG4" s="589"/>
      <c r="AH4" s="589"/>
      <c r="AI4" s="589"/>
      <c r="AJ4" s="589"/>
      <c r="AK4" s="589"/>
      <c r="AL4" s="589"/>
      <c r="AM4" s="589"/>
      <c r="AN4" s="589"/>
      <c r="AO4" s="590"/>
    </row>
    <row r="5" spans="1:64" ht="18.600000000000001">
      <c r="A5" s="580" t="s">
        <v>227</v>
      </c>
      <c r="B5" s="581"/>
      <c r="C5" s="581"/>
      <c r="D5" s="581"/>
      <c r="E5" s="581"/>
      <c r="F5" s="581"/>
      <c r="G5" s="582"/>
      <c r="H5" s="646"/>
      <c r="I5" s="647"/>
      <c r="J5" s="647"/>
      <c r="K5" s="647"/>
      <c r="L5" s="647"/>
      <c r="M5" s="648"/>
      <c r="N5" s="580" t="s">
        <v>229</v>
      </c>
      <c r="O5" s="581"/>
      <c r="P5" s="581"/>
      <c r="Q5" s="581"/>
      <c r="R5" s="582"/>
      <c r="S5" s="588"/>
      <c r="T5" s="589"/>
      <c r="U5" s="589"/>
      <c r="V5" s="589"/>
      <c r="W5" s="589"/>
      <c r="X5" s="589"/>
      <c r="Y5" s="589"/>
      <c r="Z5" s="589"/>
      <c r="AA5" s="589"/>
      <c r="AB5" s="589"/>
      <c r="AC5" s="589"/>
      <c r="AD5" s="589"/>
      <c r="AE5" s="589"/>
      <c r="AF5" s="589"/>
      <c r="AG5" s="589"/>
      <c r="AH5" s="589"/>
      <c r="AI5" s="589"/>
      <c r="AJ5" s="589"/>
      <c r="AK5" s="589"/>
      <c r="AL5" s="589"/>
      <c r="AM5" s="589"/>
      <c r="AN5" s="589"/>
      <c r="AO5" s="590"/>
    </row>
    <row r="6" spans="1:64" s="123" customFormat="1" ht="43.5" customHeight="1">
      <c r="A6" s="682"/>
      <c r="B6" s="683"/>
      <c r="C6" s="684"/>
      <c r="D6" s="685" t="s">
        <v>230</v>
      </c>
      <c r="E6" s="685"/>
      <c r="F6" s="685"/>
      <c r="G6" s="685"/>
      <c r="H6" s="685"/>
      <c r="I6" s="685"/>
      <c r="J6" s="685"/>
      <c r="K6" s="148"/>
      <c r="L6" s="97"/>
      <c r="M6" s="97"/>
      <c r="N6" s="593" t="s">
        <v>231</v>
      </c>
      <c r="O6" s="593"/>
      <c r="P6" s="593"/>
      <c r="Q6" s="598"/>
      <c r="R6" s="599"/>
      <c r="S6" s="600" t="s">
        <v>232</v>
      </c>
      <c r="T6" s="600"/>
      <c r="U6" s="600"/>
      <c r="V6" s="601" t="s">
        <v>233</v>
      </c>
      <c r="W6" s="601"/>
      <c r="X6" s="601"/>
      <c r="Y6" s="591" t="s">
        <v>234</v>
      </c>
      <c r="Z6" s="591"/>
      <c r="AA6" s="591"/>
      <c r="AB6" s="592" t="s">
        <v>235</v>
      </c>
      <c r="AC6" s="592"/>
      <c r="AD6" s="592"/>
      <c r="AE6" s="593" t="s">
        <v>236</v>
      </c>
      <c r="AF6" s="593"/>
      <c r="AG6" s="593"/>
      <c r="AH6" s="594" t="s">
        <v>237</v>
      </c>
      <c r="AI6" s="594"/>
      <c r="AJ6" s="594"/>
      <c r="AK6" s="98"/>
      <c r="AL6" s="98"/>
      <c r="AM6" s="593" t="s">
        <v>238</v>
      </c>
      <c r="AN6" s="593"/>
      <c r="AO6" s="593"/>
    </row>
    <row r="7" spans="1:64" s="124" customFormat="1" ht="183">
      <c r="A7" s="149" t="s">
        <v>239</v>
      </c>
      <c r="B7" s="681" t="s">
        <v>105</v>
      </c>
      <c r="C7" s="681"/>
      <c r="D7" s="150" t="s">
        <v>240</v>
      </c>
      <c r="E7" s="150" t="s">
        <v>241</v>
      </c>
      <c r="F7" s="150" t="s">
        <v>242</v>
      </c>
      <c r="G7" s="150" t="s">
        <v>243</v>
      </c>
      <c r="H7" s="150" t="s">
        <v>244</v>
      </c>
      <c r="I7" s="150" t="s">
        <v>245</v>
      </c>
      <c r="J7" s="150" t="s">
        <v>246</v>
      </c>
      <c r="K7" s="151" t="s">
        <v>247</v>
      </c>
      <c r="L7" s="100" t="s">
        <v>248</v>
      </c>
      <c r="M7" s="100" t="s">
        <v>249</v>
      </c>
      <c r="N7" s="101" t="s">
        <v>50</v>
      </c>
      <c r="O7" s="101" t="s">
        <v>67</v>
      </c>
      <c r="P7" s="101" t="s">
        <v>45</v>
      </c>
      <c r="Q7" s="103" t="s">
        <v>2</v>
      </c>
      <c r="R7" s="104" t="s">
        <v>250</v>
      </c>
      <c r="S7" s="105" t="s">
        <v>84</v>
      </c>
      <c r="T7" s="101" t="s">
        <v>85</v>
      </c>
      <c r="U7" s="106" t="s">
        <v>86</v>
      </c>
      <c r="V7" s="107" t="s">
        <v>87</v>
      </c>
      <c r="W7" s="108" t="s">
        <v>88</v>
      </c>
      <c r="X7" s="108" t="s">
        <v>251</v>
      </c>
      <c r="Y7" s="109" t="s">
        <v>90</v>
      </c>
      <c r="Z7" s="110" t="s">
        <v>91</v>
      </c>
      <c r="AA7" s="111" t="s">
        <v>92</v>
      </c>
      <c r="AB7" s="112" t="s">
        <v>93</v>
      </c>
      <c r="AC7" s="113" t="s">
        <v>94</v>
      </c>
      <c r="AD7" s="114" t="s">
        <v>252</v>
      </c>
      <c r="AE7" s="115" t="s">
        <v>96</v>
      </c>
      <c r="AF7" s="116" t="s">
        <v>97</v>
      </c>
      <c r="AG7" s="117" t="s">
        <v>98</v>
      </c>
      <c r="AH7" s="118" t="s">
        <v>99</v>
      </c>
      <c r="AI7" s="119" t="s">
        <v>100</v>
      </c>
      <c r="AJ7" s="120" t="s">
        <v>101</v>
      </c>
      <c r="AK7" s="121" t="s">
        <v>253</v>
      </c>
      <c r="AL7" s="102" t="s">
        <v>254</v>
      </c>
      <c r="AM7" s="101" t="s">
        <v>50</v>
      </c>
      <c r="AN7" s="101" t="s">
        <v>67</v>
      </c>
      <c r="AO7" s="106" t="s">
        <v>45</v>
      </c>
    </row>
    <row r="8" spans="1:64" s="130" customFormat="1" ht="42">
      <c r="A8" s="607" t="s">
        <v>196</v>
      </c>
      <c r="B8" s="631" t="s">
        <v>197</v>
      </c>
      <c r="C8" s="640"/>
      <c r="D8" s="614" t="s">
        <v>257</v>
      </c>
      <c r="E8" s="614"/>
      <c r="F8" s="614"/>
      <c r="G8" s="614" t="s">
        <v>257</v>
      </c>
      <c r="H8" s="614"/>
      <c r="I8" s="614"/>
      <c r="J8" s="614"/>
      <c r="K8" s="614" t="s">
        <v>258</v>
      </c>
      <c r="L8" s="621" t="s">
        <v>627</v>
      </c>
      <c r="M8" s="624" t="s">
        <v>628</v>
      </c>
      <c r="N8" s="627">
        <v>3</v>
      </c>
      <c r="O8" s="627">
        <v>4</v>
      </c>
      <c r="P8" s="618">
        <f>N8*O8</f>
        <v>12</v>
      </c>
      <c r="Q8" s="618" t="s">
        <v>261</v>
      </c>
      <c r="R8" s="126" t="s">
        <v>629</v>
      </c>
      <c r="S8" s="127">
        <v>3</v>
      </c>
      <c r="T8" s="125"/>
      <c r="U8" s="128"/>
      <c r="V8" s="127"/>
      <c r="W8" s="125"/>
      <c r="X8" s="128">
        <v>1</v>
      </c>
      <c r="Y8" s="127"/>
      <c r="Z8" s="125">
        <v>2</v>
      </c>
      <c r="AA8" s="128"/>
      <c r="AB8" s="127"/>
      <c r="AC8" s="125">
        <v>2</v>
      </c>
      <c r="AD8" s="128"/>
      <c r="AE8" s="127"/>
      <c r="AF8" s="125">
        <v>2</v>
      </c>
      <c r="AG8" s="128"/>
      <c r="AH8" s="127"/>
      <c r="AI8" s="125"/>
      <c r="AJ8" s="128">
        <v>1</v>
      </c>
      <c r="AK8" s="129">
        <f>SUM(S8:AJ8)/(18)</f>
        <v>0.61111111111111116</v>
      </c>
      <c r="AL8" s="125" t="s">
        <v>630</v>
      </c>
      <c r="AM8" s="615">
        <v>3</v>
      </c>
      <c r="AN8" s="615">
        <v>3</v>
      </c>
      <c r="AO8" s="618">
        <f>AM8*AN8</f>
        <v>9</v>
      </c>
      <c r="AT8" s="602" t="s">
        <v>115</v>
      </c>
      <c r="AU8" s="603"/>
      <c r="AV8" s="603"/>
      <c r="AW8" s="603"/>
      <c r="AX8" s="603"/>
      <c r="AY8" s="603"/>
      <c r="AZ8" s="603"/>
      <c r="BA8"/>
      <c r="BB8" s="604" t="s">
        <v>1</v>
      </c>
      <c r="BC8" s="604"/>
      <c r="BD8" s="133" t="s">
        <v>2</v>
      </c>
      <c r="BE8"/>
      <c r="BF8" s="605" t="s">
        <v>3</v>
      </c>
      <c r="BG8" s="606"/>
      <c r="BH8" s="606"/>
      <c r="BI8" s="606"/>
      <c r="BJ8" s="606"/>
      <c r="BK8" s="606"/>
      <c r="BL8" s="606"/>
    </row>
    <row r="9" spans="1:64" s="130" customFormat="1" ht="72">
      <c r="A9" s="607"/>
      <c r="B9" s="632"/>
      <c r="C9" s="641"/>
      <c r="D9" s="614"/>
      <c r="E9" s="614"/>
      <c r="F9" s="614"/>
      <c r="G9" s="614"/>
      <c r="H9" s="614"/>
      <c r="I9" s="614"/>
      <c r="J9" s="614"/>
      <c r="K9" s="614"/>
      <c r="L9" s="622"/>
      <c r="M9" s="625"/>
      <c r="N9" s="627"/>
      <c r="O9" s="627"/>
      <c r="P9" s="619"/>
      <c r="Q9" s="619"/>
      <c r="R9" s="126" t="s">
        <v>631</v>
      </c>
      <c r="S9" s="127">
        <v>3</v>
      </c>
      <c r="T9" s="125"/>
      <c r="U9" s="128"/>
      <c r="V9" s="127"/>
      <c r="W9" s="125"/>
      <c r="X9" s="128">
        <v>1</v>
      </c>
      <c r="Y9" s="127"/>
      <c r="Z9" s="125">
        <v>2</v>
      </c>
      <c r="AA9" s="128"/>
      <c r="AB9" s="127"/>
      <c r="AC9" s="125"/>
      <c r="AD9" s="128">
        <v>1</v>
      </c>
      <c r="AE9" s="127"/>
      <c r="AF9" s="125">
        <v>2</v>
      </c>
      <c r="AG9" s="128"/>
      <c r="AH9" s="127"/>
      <c r="AI9" s="125">
        <v>2</v>
      </c>
      <c r="AJ9" s="128"/>
      <c r="AK9" s="129">
        <f t="shared" ref="AK9:AK23" si="0">SUM(S9:AJ9)/(18)</f>
        <v>0.61111111111111116</v>
      </c>
      <c r="AL9" s="125" t="s">
        <v>632</v>
      </c>
      <c r="AM9" s="616"/>
      <c r="AN9" s="616"/>
      <c r="AO9" s="619"/>
      <c r="AT9" s="633" t="s">
        <v>4</v>
      </c>
      <c r="AU9" s="15">
        <v>5</v>
      </c>
      <c r="AV9" s="32"/>
      <c r="AW9" s="33"/>
      <c r="AX9" s="17"/>
      <c r="AY9" s="18" t="s">
        <v>633</v>
      </c>
      <c r="AZ9" s="44"/>
      <c r="BA9"/>
      <c r="BB9" s="134" t="s">
        <v>5</v>
      </c>
      <c r="BC9" s="19" t="s">
        <v>6</v>
      </c>
      <c r="BD9" s="40" t="s">
        <v>7</v>
      </c>
      <c r="BE9"/>
      <c r="BF9" s="636" t="s">
        <v>4</v>
      </c>
      <c r="BG9" s="15">
        <v>5</v>
      </c>
      <c r="BH9" s="32"/>
      <c r="BI9" s="33"/>
      <c r="BJ9" s="33"/>
      <c r="BK9" s="34"/>
      <c r="BL9" s="34"/>
    </row>
    <row r="10" spans="1:64" s="130" customFormat="1" ht="57.6">
      <c r="A10" s="607"/>
      <c r="B10" s="632"/>
      <c r="C10" s="641"/>
      <c r="D10" s="614"/>
      <c r="E10" s="614"/>
      <c r="F10" s="614"/>
      <c r="G10" s="614"/>
      <c r="H10" s="614"/>
      <c r="I10" s="614"/>
      <c r="J10" s="614"/>
      <c r="K10" s="614"/>
      <c r="L10" s="622"/>
      <c r="M10" s="625"/>
      <c r="N10" s="627"/>
      <c r="O10" s="627"/>
      <c r="P10" s="619"/>
      <c r="Q10" s="619"/>
      <c r="R10" s="152" t="s">
        <v>634</v>
      </c>
      <c r="S10" s="127"/>
      <c r="T10" s="125"/>
      <c r="U10" s="128"/>
      <c r="V10" s="127"/>
      <c r="W10" s="125"/>
      <c r="X10" s="128"/>
      <c r="Y10" s="127"/>
      <c r="Z10" s="125"/>
      <c r="AA10" s="128"/>
      <c r="AB10" s="127"/>
      <c r="AC10" s="125"/>
      <c r="AD10" s="128"/>
      <c r="AE10" s="127"/>
      <c r="AF10" s="125"/>
      <c r="AG10" s="128"/>
      <c r="AH10" s="127"/>
      <c r="AI10" s="125"/>
      <c r="AJ10" s="128"/>
      <c r="AK10" s="129">
        <f t="shared" si="0"/>
        <v>0</v>
      </c>
      <c r="AL10" s="125" t="s">
        <v>541</v>
      </c>
      <c r="AM10" s="616"/>
      <c r="AN10" s="616"/>
      <c r="AO10" s="619"/>
      <c r="AT10" s="634"/>
      <c r="AU10" s="15">
        <v>4</v>
      </c>
      <c r="AV10" s="31"/>
      <c r="AW10" s="16"/>
      <c r="AX10" s="17" t="s">
        <v>196</v>
      </c>
      <c r="AY10" s="17" t="s">
        <v>200</v>
      </c>
      <c r="AZ10" s="18"/>
      <c r="BA10"/>
      <c r="BB10" s="135" t="s">
        <v>8</v>
      </c>
      <c r="BC10" s="20" t="s">
        <v>9</v>
      </c>
      <c r="BD10" s="41" t="s">
        <v>10</v>
      </c>
      <c r="BE10"/>
      <c r="BF10" s="637"/>
      <c r="BG10" s="15">
        <v>4</v>
      </c>
      <c r="BH10" s="31"/>
      <c r="BI10" s="16" t="s">
        <v>198</v>
      </c>
      <c r="BJ10" s="17"/>
      <c r="BK10" s="17"/>
      <c r="BL10" s="18"/>
    </row>
    <row r="11" spans="1:64" s="130" customFormat="1" ht="43.15">
      <c r="A11" s="607"/>
      <c r="B11" s="632"/>
      <c r="C11" s="641"/>
      <c r="D11" s="614"/>
      <c r="E11" s="614"/>
      <c r="F11" s="614"/>
      <c r="G11" s="614"/>
      <c r="H11" s="614"/>
      <c r="I11" s="614"/>
      <c r="J11" s="614"/>
      <c r="K11" s="614"/>
      <c r="L11" s="622"/>
      <c r="M11" s="625"/>
      <c r="N11" s="627"/>
      <c r="O11" s="627"/>
      <c r="P11" s="619"/>
      <c r="Q11" s="619"/>
      <c r="R11" s="126" t="s">
        <v>635</v>
      </c>
      <c r="S11" s="127">
        <v>3</v>
      </c>
      <c r="T11" s="125"/>
      <c r="U11" s="128"/>
      <c r="V11" s="127">
        <v>3</v>
      </c>
      <c r="W11" s="125"/>
      <c r="X11" s="128"/>
      <c r="Y11" s="127">
        <v>3</v>
      </c>
      <c r="Z11" s="125"/>
      <c r="AA11" s="128"/>
      <c r="AB11" s="127">
        <v>3</v>
      </c>
      <c r="AC11" s="125"/>
      <c r="AD11" s="128"/>
      <c r="AE11" s="127">
        <v>3</v>
      </c>
      <c r="AF11" s="125"/>
      <c r="AG11" s="128"/>
      <c r="AH11" s="127">
        <v>3</v>
      </c>
      <c r="AI11" s="125"/>
      <c r="AJ11" s="128"/>
      <c r="AK11" s="129">
        <f t="shared" si="0"/>
        <v>1</v>
      </c>
      <c r="AL11" s="125" t="s">
        <v>636</v>
      </c>
      <c r="AM11" s="616"/>
      <c r="AN11" s="616"/>
      <c r="AO11" s="619"/>
      <c r="AT11" s="634"/>
      <c r="AU11" s="15">
        <v>3</v>
      </c>
      <c r="AV11" s="31"/>
      <c r="AW11" s="16"/>
      <c r="AX11" s="43"/>
      <c r="AY11" s="17"/>
      <c r="AZ11" s="17"/>
      <c r="BA11"/>
      <c r="BB11" s="136" t="s">
        <v>11</v>
      </c>
      <c r="BC11" s="22" t="s">
        <v>12</v>
      </c>
      <c r="BD11" s="42" t="s">
        <v>13</v>
      </c>
      <c r="BE11"/>
      <c r="BF11" s="637"/>
      <c r="BG11" s="15">
        <v>3</v>
      </c>
      <c r="BH11" s="31"/>
      <c r="BI11" s="16" t="s">
        <v>200</v>
      </c>
      <c r="BJ11" s="16" t="s">
        <v>196</v>
      </c>
      <c r="BK11" s="17"/>
      <c r="BL11" s="17"/>
    </row>
    <row r="12" spans="1:64" s="130" customFormat="1" ht="43.15">
      <c r="A12" s="607"/>
      <c r="B12" s="639"/>
      <c r="C12" s="642"/>
      <c r="D12" s="614"/>
      <c r="E12" s="614"/>
      <c r="F12" s="614"/>
      <c r="G12" s="614"/>
      <c r="H12" s="614"/>
      <c r="I12" s="614"/>
      <c r="J12" s="614"/>
      <c r="K12" s="614"/>
      <c r="L12" s="623"/>
      <c r="M12" s="626"/>
      <c r="N12" s="627"/>
      <c r="O12" s="627"/>
      <c r="P12" s="620"/>
      <c r="Q12" s="620"/>
      <c r="R12" s="126" t="s">
        <v>637</v>
      </c>
      <c r="S12" s="127">
        <v>3</v>
      </c>
      <c r="T12" s="125"/>
      <c r="U12" s="128"/>
      <c r="V12" s="127">
        <v>3</v>
      </c>
      <c r="W12" s="125"/>
      <c r="X12" s="128"/>
      <c r="Y12" s="127">
        <v>3</v>
      </c>
      <c r="Z12" s="125"/>
      <c r="AA12" s="128"/>
      <c r="AB12" s="127"/>
      <c r="AC12" s="125"/>
      <c r="AD12" s="128">
        <v>1</v>
      </c>
      <c r="AE12" s="127"/>
      <c r="AF12" s="125">
        <v>2</v>
      </c>
      <c r="AG12" s="128"/>
      <c r="AH12" s="127"/>
      <c r="AI12" s="125"/>
      <c r="AJ12" s="128">
        <v>1</v>
      </c>
      <c r="AK12" s="129">
        <f t="shared" si="0"/>
        <v>0.72222222222222221</v>
      </c>
      <c r="AL12" s="125" t="s">
        <v>638</v>
      </c>
      <c r="AM12" s="617"/>
      <c r="AN12" s="617"/>
      <c r="AO12" s="620"/>
      <c r="AT12" s="634"/>
      <c r="AU12" s="15">
        <v>2</v>
      </c>
      <c r="AV12" s="21"/>
      <c r="AW12" s="31"/>
      <c r="AX12" s="16"/>
      <c r="AY12" s="16"/>
      <c r="AZ12" s="17"/>
      <c r="BA12"/>
      <c r="BB12" s="137" t="s">
        <v>14</v>
      </c>
      <c r="BC12" s="139" t="s">
        <v>15</v>
      </c>
      <c r="BD12" s="38" t="s">
        <v>16</v>
      </c>
      <c r="BE12"/>
      <c r="BF12" s="637"/>
      <c r="BG12" s="15">
        <v>2</v>
      </c>
      <c r="BH12" s="21"/>
      <c r="BI12" s="31"/>
      <c r="BJ12" s="16"/>
      <c r="BK12" s="16"/>
      <c r="BL12" s="17"/>
    </row>
    <row r="13" spans="1:64" s="130" customFormat="1" ht="144">
      <c r="A13" s="607" t="s">
        <v>198</v>
      </c>
      <c r="B13" s="631" t="s">
        <v>199</v>
      </c>
      <c r="C13" s="640"/>
      <c r="D13" s="614"/>
      <c r="E13" s="614"/>
      <c r="F13" s="614"/>
      <c r="G13" s="614" t="s">
        <v>257</v>
      </c>
      <c r="H13" s="614"/>
      <c r="I13" s="614"/>
      <c r="J13" s="614" t="s">
        <v>257</v>
      </c>
      <c r="K13" s="614" t="s">
        <v>258</v>
      </c>
      <c r="L13" s="146" t="s">
        <v>639</v>
      </c>
      <c r="M13" s="624" t="s">
        <v>640</v>
      </c>
      <c r="N13" s="627">
        <v>4</v>
      </c>
      <c r="O13" s="627">
        <v>5</v>
      </c>
      <c r="P13" s="618">
        <f t="shared" ref="P13" si="1">N13*O13</f>
        <v>20</v>
      </c>
      <c r="Q13" s="618" t="s">
        <v>261</v>
      </c>
      <c r="R13" s="126" t="s">
        <v>641</v>
      </c>
      <c r="S13" s="127">
        <v>3</v>
      </c>
      <c r="T13" s="125"/>
      <c r="U13" s="128"/>
      <c r="V13" s="127">
        <v>3</v>
      </c>
      <c r="W13" s="125"/>
      <c r="X13" s="128"/>
      <c r="Y13" s="127">
        <v>3</v>
      </c>
      <c r="Z13" s="125"/>
      <c r="AA13" s="128"/>
      <c r="AB13" s="127">
        <v>3</v>
      </c>
      <c r="AC13" s="125"/>
      <c r="AD13" s="128"/>
      <c r="AE13" s="127">
        <v>3</v>
      </c>
      <c r="AF13" s="125"/>
      <c r="AG13" s="128"/>
      <c r="AH13" s="127"/>
      <c r="AI13" s="125">
        <v>2</v>
      </c>
      <c r="AJ13" s="128"/>
      <c r="AK13" s="129">
        <f t="shared" si="0"/>
        <v>0.94444444444444442</v>
      </c>
      <c r="AL13" s="125" t="s">
        <v>632</v>
      </c>
      <c r="AM13" s="615">
        <v>2</v>
      </c>
      <c r="AN13" s="615">
        <v>4</v>
      </c>
      <c r="AO13" s="618">
        <f t="shared" ref="AO13" si="2">AM13*AN13</f>
        <v>8</v>
      </c>
      <c r="AT13" s="635"/>
      <c r="AU13" s="15">
        <v>1</v>
      </c>
      <c r="AV13" s="21"/>
      <c r="AW13" s="21"/>
      <c r="AX13" s="31"/>
      <c r="AY13" s="31"/>
      <c r="AZ13" s="16"/>
      <c r="BA13"/>
      <c r="BB13" s="138" t="s">
        <v>17</v>
      </c>
      <c r="BC13" s="140" t="s">
        <v>18</v>
      </c>
      <c r="BD13" s="39" t="s">
        <v>19</v>
      </c>
      <c r="BE13"/>
      <c r="BF13" s="638"/>
      <c r="BG13" s="15">
        <v>1</v>
      </c>
      <c r="BH13" s="21"/>
      <c r="BI13" s="21"/>
      <c r="BJ13" s="31"/>
      <c r="BK13" s="31"/>
      <c r="BL13" s="16"/>
    </row>
    <row r="14" spans="1:64" s="130" customFormat="1" ht="28.9">
      <c r="A14" s="607"/>
      <c r="B14" s="632"/>
      <c r="C14" s="641"/>
      <c r="D14" s="614"/>
      <c r="E14" s="614"/>
      <c r="F14" s="614"/>
      <c r="G14" s="614"/>
      <c r="H14" s="614"/>
      <c r="I14" s="614"/>
      <c r="J14" s="614"/>
      <c r="K14" s="614"/>
      <c r="L14" s="132" t="s">
        <v>642</v>
      </c>
      <c r="M14" s="625"/>
      <c r="N14" s="627"/>
      <c r="O14" s="627"/>
      <c r="P14" s="619"/>
      <c r="Q14" s="619"/>
      <c r="R14" s="126" t="s">
        <v>643</v>
      </c>
      <c r="S14" s="127">
        <v>3</v>
      </c>
      <c r="T14" s="125"/>
      <c r="U14" s="128"/>
      <c r="V14" s="127"/>
      <c r="W14" s="125"/>
      <c r="X14" s="128">
        <v>1</v>
      </c>
      <c r="Y14" s="127"/>
      <c r="Z14" s="125"/>
      <c r="AA14" s="128">
        <v>1</v>
      </c>
      <c r="AB14" s="127"/>
      <c r="AC14" s="125"/>
      <c r="AD14" s="128">
        <v>1</v>
      </c>
      <c r="AE14" s="127"/>
      <c r="AF14" s="125">
        <v>2</v>
      </c>
      <c r="AG14" s="128"/>
      <c r="AH14" s="127"/>
      <c r="AI14" s="125">
        <v>2</v>
      </c>
      <c r="AJ14" s="128"/>
      <c r="AK14" s="129">
        <f t="shared" si="0"/>
        <v>0.55555555555555558</v>
      </c>
      <c r="AL14" s="125" t="s">
        <v>644</v>
      </c>
      <c r="AM14" s="616"/>
      <c r="AN14" s="616"/>
      <c r="AO14" s="619"/>
      <c r="AT14" s="358"/>
      <c r="AU14" s="359"/>
      <c r="AV14" s="30">
        <v>1</v>
      </c>
      <c r="AW14" s="30">
        <v>2</v>
      </c>
      <c r="AX14" s="30">
        <v>3</v>
      </c>
      <c r="AY14" s="30">
        <v>4</v>
      </c>
      <c r="AZ14" s="23">
        <v>5</v>
      </c>
      <c r="BA14"/>
      <c r="BB14" s="24"/>
      <c r="BC14" s="24"/>
      <c r="BD14" s="37"/>
      <c r="BE14"/>
      <c r="BF14" s="358"/>
      <c r="BG14" s="359"/>
      <c r="BH14" s="15">
        <v>1</v>
      </c>
      <c r="BI14" s="15">
        <v>2</v>
      </c>
      <c r="BJ14" s="15">
        <v>3</v>
      </c>
      <c r="BK14" s="15">
        <v>4</v>
      </c>
      <c r="BL14" s="23">
        <v>5</v>
      </c>
    </row>
    <row r="15" spans="1:64" s="130" customFormat="1" ht="86.45">
      <c r="A15" s="607"/>
      <c r="B15" s="632"/>
      <c r="C15" s="641"/>
      <c r="D15" s="614"/>
      <c r="E15" s="614"/>
      <c r="F15" s="614"/>
      <c r="G15" s="614"/>
      <c r="H15" s="614"/>
      <c r="I15" s="614"/>
      <c r="J15" s="614"/>
      <c r="K15" s="614"/>
      <c r="L15" s="132" t="s">
        <v>645</v>
      </c>
      <c r="M15" s="625"/>
      <c r="N15" s="627"/>
      <c r="O15" s="627"/>
      <c r="P15" s="619"/>
      <c r="Q15" s="619"/>
      <c r="R15" s="126" t="s">
        <v>646</v>
      </c>
      <c r="S15" s="127">
        <v>3</v>
      </c>
      <c r="T15" s="125"/>
      <c r="U15" s="128"/>
      <c r="V15" s="127"/>
      <c r="W15" s="125"/>
      <c r="X15" s="128">
        <v>1</v>
      </c>
      <c r="Y15" s="127">
        <v>3</v>
      </c>
      <c r="Z15" s="125"/>
      <c r="AA15" s="128"/>
      <c r="AB15" s="127">
        <v>3</v>
      </c>
      <c r="AC15" s="125"/>
      <c r="AD15" s="128"/>
      <c r="AE15" s="127">
        <v>3</v>
      </c>
      <c r="AF15" s="125"/>
      <c r="AG15" s="128"/>
      <c r="AH15" s="127">
        <v>3</v>
      </c>
      <c r="AI15" s="125"/>
      <c r="AJ15" s="128"/>
      <c r="AK15" s="129">
        <f t="shared" si="0"/>
        <v>0.88888888888888884</v>
      </c>
      <c r="AL15" s="125" t="s">
        <v>541</v>
      </c>
      <c r="AM15" s="616"/>
      <c r="AN15" s="616"/>
      <c r="AO15" s="619"/>
      <c r="AT15" s="360"/>
      <c r="AU15" s="361"/>
      <c r="AV15" s="629" t="s">
        <v>20</v>
      </c>
      <c r="AW15" s="630"/>
      <c r="AX15" s="630"/>
      <c r="AY15" s="630"/>
      <c r="AZ15" s="630"/>
      <c r="BA15"/>
      <c r="BB15"/>
      <c r="BC15"/>
      <c r="BD15" s="35"/>
      <c r="BE15"/>
      <c r="BF15" s="360"/>
      <c r="BG15" s="361"/>
      <c r="BH15" s="629" t="s">
        <v>20</v>
      </c>
      <c r="BI15" s="630"/>
      <c r="BJ15" s="630"/>
      <c r="BK15" s="630"/>
      <c r="BL15" s="630"/>
    </row>
    <row r="16" spans="1:64" s="130" customFormat="1" ht="28.9">
      <c r="A16" s="607"/>
      <c r="B16" s="632"/>
      <c r="C16" s="641"/>
      <c r="D16" s="614"/>
      <c r="E16" s="614"/>
      <c r="F16" s="614"/>
      <c r="G16" s="614"/>
      <c r="H16" s="614"/>
      <c r="I16" s="614"/>
      <c r="J16" s="614"/>
      <c r="K16" s="614"/>
      <c r="L16" s="132" t="s">
        <v>647</v>
      </c>
      <c r="M16" s="625"/>
      <c r="N16" s="627"/>
      <c r="O16" s="627"/>
      <c r="P16" s="619"/>
      <c r="Q16" s="619"/>
      <c r="R16" s="126" t="s">
        <v>648</v>
      </c>
      <c r="S16" s="127">
        <v>3</v>
      </c>
      <c r="T16" s="125"/>
      <c r="U16" s="128"/>
      <c r="V16" s="127"/>
      <c r="W16" s="125"/>
      <c r="X16" s="128">
        <v>1</v>
      </c>
      <c r="Y16" s="127"/>
      <c r="Z16" s="125">
        <v>2</v>
      </c>
      <c r="AA16" s="128"/>
      <c r="AB16" s="127"/>
      <c r="AC16" s="125">
        <v>2</v>
      </c>
      <c r="AD16" s="128"/>
      <c r="AE16" s="127"/>
      <c r="AF16" s="125">
        <v>2</v>
      </c>
      <c r="AG16" s="128"/>
      <c r="AH16" s="127"/>
      <c r="AI16" s="125"/>
      <c r="AJ16" s="128">
        <v>1</v>
      </c>
      <c r="AK16" s="129">
        <f t="shared" si="0"/>
        <v>0.61111111111111116</v>
      </c>
      <c r="AL16" s="125" t="s">
        <v>630</v>
      </c>
      <c r="AM16" s="616"/>
      <c r="AN16" s="616"/>
      <c r="AO16" s="619"/>
    </row>
    <row r="17" spans="1:41" s="130" customFormat="1" ht="57.6">
      <c r="A17" s="607"/>
      <c r="B17" s="632"/>
      <c r="C17" s="641"/>
      <c r="D17" s="614"/>
      <c r="E17" s="614"/>
      <c r="F17" s="614"/>
      <c r="G17" s="614"/>
      <c r="H17" s="614"/>
      <c r="I17" s="614"/>
      <c r="J17" s="614"/>
      <c r="K17" s="614"/>
      <c r="L17" s="132" t="s">
        <v>649</v>
      </c>
      <c r="M17" s="625"/>
      <c r="N17" s="627"/>
      <c r="O17" s="627"/>
      <c r="P17" s="619"/>
      <c r="Q17" s="619"/>
      <c r="R17" s="126" t="s">
        <v>650</v>
      </c>
      <c r="S17" s="127">
        <v>3</v>
      </c>
      <c r="T17" s="125"/>
      <c r="U17" s="128"/>
      <c r="V17" s="127"/>
      <c r="W17" s="125"/>
      <c r="X17" s="128">
        <v>1</v>
      </c>
      <c r="Y17" s="127"/>
      <c r="Z17" s="125">
        <v>2</v>
      </c>
      <c r="AA17" s="128"/>
      <c r="AB17" s="127"/>
      <c r="AC17" s="125"/>
      <c r="AD17" s="128">
        <v>1</v>
      </c>
      <c r="AE17" s="127"/>
      <c r="AF17" s="125">
        <v>2</v>
      </c>
      <c r="AG17" s="128"/>
      <c r="AH17" s="127"/>
      <c r="AI17" s="125">
        <v>2</v>
      </c>
      <c r="AJ17" s="128"/>
      <c r="AK17" s="129">
        <f t="shared" si="0"/>
        <v>0.61111111111111116</v>
      </c>
      <c r="AL17" s="125" t="s">
        <v>651</v>
      </c>
      <c r="AM17" s="616"/>
      <c r="AN17" s="616"/>
      <c r="AO17" s="619"/>
    </row>
    <row r="18" spans="1:41" s="130" customFormat="1" ht="28.9">
      <c r="A18" s="607"/>
      <c r="B18" s="632"/>
      <c r="C18" s="641"/>
      <c r="D18" s="614"/>
      <c r="E18" s="614"/>
      <c r="F18" s="614"/>
      <c r="G18" s="614"/>
      <c r="H18" s="614"/>
      <c r="I18" s="614"/>
      <c r="J18" s="614"/>
      <c r="K18" s="614"/>
      <c r="L18" s="132" t="s">
        <v>652</v>
      </c>
      <c r="M18" s="625"/>
      <c r="N18" s="627"/>
      <c r="O18" s="627"/>
      <c r="P18" s="619"/>
      <c r="Q18" s="619"/>
      <c r="R18" s="126" t="s">
        <v>653</v>
      </c>
      <c r="S18" s="127">
        <v>3</v>
      </c>
      <c r="T18" s="125"/>
      <c r="U18" s="128"/>
      <c r="V18" s="127">
        <v>3</v>
      </c>
      <c r="W18" s="125"/>
      <c r="X18" s="128"/>
      <c r="Y18" s="127">
        <v>3</v>
      </c>
      <c r="Z18" s="125"/>
      <c r="AA18" s="128"/>
      <c r="AB18" s="127">
        <v>3</v>
      </c>
      <c r="AC18" s="125"/>
      <c r="AD18" s="128"/>
      <c r="AE18" s="127">
        <v>3</v>
      </c>
      <c r="AF18" s="125"/>
      <c r="AG18" s="128"/>
      <c r="AH18" s="127"/>
      <c r="AI18" s="125">
        <v>2</v>
      </c>
      <c r="AJ18" s="128"/>
      <c r="AK18" s="129">
        <f t="shared" si="0"/>
        <v>0.94444444444444442</v>
      </c>
      <c r="AL18" s="125" t="s">
        <v>654</v>
      </c>
      <c r="AM18" s="616"/>
      <c r="AN18" s="616"/>
      <c r="AO18" s="619"/>
    </row>
    <row r="19" spans="1:41" s="130" customFormat="1" ht="28.9">
      <c r="A19" s="607"/>
      <c r="B19" s="632"/>
      <c r="C19" s="641"/>
      <c r="D19" s="614"/>
      <c r="E19" s="614"/>
      <c r="F19" s="614"/>
      <c r="G19" s="614"/>
      <c r="H19" s="614"/>
      <c r="I19" s="614"/>
      <c r="J19" s="614"/>
      <c r="K19" s="614"/>
      <c r="L19" s="132" t="s">
        <v>655</v>
      </c>
      <c r="M19" s="625"/>
      <c r="N19" s="627"/>
      <c r="O19" s="627"/>
      <c r="P19" s="619"/>
      <c r="Q19" s="619"/>
      <c r="R19" s="126" t="s">
        <v>656</v>
      </c>
      <c r="S19" s="127"/>
      <c r="T19" s="125">
        <v>2</v>
      </c>
      <c r="U19" s="128"/>
      <c r="V19" s="127"/>
      <c r="W19" s="125"/>
      <c r="X19" s="128">
        <v>1</v>
      </c>
      <c r="Y19" s="127"/>
      <c r="Z19" s="125">
        <v>2</v>
      </c>
      <c r="AA19" s="128"/>
      <c r="AB19" s="127">
        <v>3</v>
      </c>
      <c r="AC19" s="125"/>
      <c r="AD19" s="128"/>
      <c r="AE19" s="127">
        <v>3</v>
      </c>
      <c r="AF19" s="125"/>
      <c r="AG19" s="128"/>
      <c r="AH19" s="127">
        <v>3</v>
      </c>
      <c r="AI19" s="125"/>
      <c r="AJ19" s="128"/>
      <c r="AK19" s="129">
        <f t="shared" si="0"/>
        <v>0.77777777777777779</v>
      </c>
      <c r="AL19" s="125" t="s">
        <v>657</v>
      </c>
      <c r="AM19" s="616"/>
      <c r="AN19" s="616"/>
      <c r="AO19" s="619"/>
    </row>
    <row r="20" spans="1:41" s="130" customFormat="1" ht="43.15">
      <c r="A20" s="614" t="s">
        <v>200</v>
      </c>
      <c r="B20" s="686" t="s">
        <v>201</v>
      </c>
      <c r="C20" s="686"/>
      <c r="D20" s="614"/>
      <c r="E20" s="614"/>
      <c r="F20" s="614"/>
      <c r="G20" s="614" t="s">
        <v>257</v>
      </c>
      <c r="H20" s="614"/>
      <c r="I20" s="614"/>
      <c r="J20" s="614" t="s">
        <v>257</v>
      </c>
      <c r="K20" s="614" t="s">
        <v>258</v>
      </c>
      <c r="L20" s="179" t="s">
        <v>658</v>
      </c>
      <c r="M20" s="614" t="s">
        <v>659</v>
      </c>
      <c r="N20" s="627">
        <v>4</v>
      </c>
      <c r="O20" s="627">
        <v>4</v>
      </c>
      <c r="P20" s="687">
        <f t="shared" ref="P20" si="3">N20*O20</f>
        <v>16</v>
      </c>
      <c r="Q20" s="687" t="s">
        <v>261</v>
      </c>
      <c r="R20" s="178" t="s">
        <v>660</v>
      </c>
      <c r="S20" s="125">
        <v>3</v>
      </c>
      <c r="T20" s="125"/>
      <c r="U20" s="125"/>
      <c r="V20" s="125">
        <v>3</v>
      </c>
      <c r="W20" s="125"/>
      <c r="X20" s="125"/>
      <c r="Y20" s="125">
        <v>3</v>
      </c>
      <c r="Z20" s="125"/>
      <c r="AA20" s="125"/>
      <c r="AB20" s="125">
        <v>3</v>
      </c>
      <c r="AC20" s="125"/>
      <c r="AD20" s="125"/>
      <c r="AE20" s="125">
        <v>3</v>
      </c>
      <c r="AF20" s="125"/>
      <c r="AG20" s="125"/>
      <c r="AH20" s="125"/>
      <c r="AI20" s="125">
        <v>2</v>
      </c>
      <c r="AJ20" s="125"/>
      <c r="AK20" s="145">
        <f t="shared" si="0"/>
        <v>0.94444444444444442</v>
      </c>
      <c r="AL20" s="125" t="s">
        <v>661</v>
      </c>
      <c r="AM20" s="627">
        <v>2</v>
      </c>
      <c r="AN20" s="627">
        <v>3</v>
      </c>
      <c r="AO20" s="687">
        <f t="shared" ref="AO20" si="4">AM20*AN20</f>
        <v>6</v>
      </c>
    </row>
    <row r="21" spans="1:41" s="130" customFormat="1" ht="28.9">
      <c r="A21" s="614"/>
      <c r="B21" s="686"/>
      <c r="C21" s="686"/>
      <c r="D21" s="614"/>
      <c r="E21" s="614"/>
      <c r="F21" s="614"/>
      <c r="G21" s="614"/>
      <c r="H21" s="614"/>
      <c r="I21" s="614"/>
      <c r="J21" s="614"/>
      <c r="K21" s="614"/>
      <c r="L21" s="179" t="s">
        <v>662</v>
      </c>
      <c r="M21" s="614"/>
      <c r="N21" s="627"/>
      <c r="O21" s="627"/>
      <c r="P21" s="687"/>
      <c r="Q21" s="687"/>
      <c r="R21" s="178" t="s">
        <v>663</v>
      </c>
      <c r="S21" s="125">
        <v>3</v>
      </c>
      <c r="T21" s="125"/>
      <c r="U21" s="125"/>
      <c r="V21" s="125"/>
      <c r="W21" s="125"/>
      <c r="X21" s="125">
        <v>1</v>
      </c>
      <c r="Y21" s="125">
        <v>3</v>
      </c>
      <c r="Z21" s="125"/>
      <c r="AA21" s="125"/>
      <c r="AB21" s="125">
        <v>3</v>
      </c>
      <c r="AC21" s="125"/>
      <c r="AD21" s="125"/>
      <c r="AE21" s="125">
        <v>3</v>
      </c>
      <c r="AF21" s="125"/>
      <c r="AG21" s="125"/>
      <c r="AH21" s="125"/>
      <c r="AI21" s="125">
        <v>2</v>
      </c>
      <c r="AJ21" s="125"/>
      <c r="AK21" s="145">
        <f t="shared" si="0"/>
        <v>0.83333333333333337</v>
      </c>
      <c r="AL21" s="125" t="s">
        <v>664</v>
      </c>
      <c r="AM21" s="627"/>
      <c r="AN21" s="627"/>
      <c r="AO21" s="687"/>
    </row>
    <row r="22" spans="1:41" s="130" customFormat="1" ht="86.45">
      <c r="A22" s="614"/>
      <c r="B22" s="686"/>
      <c r="C22" s="686"/>
      <c r="D22" s="614"/>
      <c r="E22" s="614"/>
      <c r="F22" s="614"/>
      <c r="G22" s="614"/>
      <c r="H22" s="614"/>
      <c r="I22" s="614"/>
      <c r="J22" s="614"/>
      <c r="K22" s="614"/>
      <c r="L22" s="179" t="s">
        <v>665</v>
      </c>
      <c r="M22" s="614"/>
      <c r="N22" s="627"/>
      <c r="O22" s="627"/>
      <c r="P22" s="687"/>
      <c r="Q22" s="687"/>
      <c r="R22" s="178" t="s">
        <v>666</v>
      </c>
      <c r="S22" s="125">
        <v>3</v>
      </c>
      <c r="T22" s="125"/>
      <c r="U22" s="125"/>
      <c r="V22" s="125">
        <v>3</v>
      </c>
      <c r="W22" s="125"/>
      <c r="X22" s="125"/>
      <c r="Y22" s="125">
        <v>3</v>
      </c>
      <c r="Z22" s="125"/>
      <c r="AA22" s="125"/>
      <c r="AB22" s="125">
        <v>3</v>
      </c>
      <c r="AC22" s="125"/>
      <c r="AD22" s="125"/>
      <c r="AE22" s="125">
        <v>3</v>
      </c>
      <c r="AF22" s="125"/>
      <c r="AG22" s="125"/>
      <c r="AH22" s="125"/>
      <c r="AI22" s="125">
        <v>2</v>
      </c>
      <c r="AJ22" s="125"/>
      <c r="AK22" s="145">
        <f t="shared" si="0"/>
        <v>0.94444444444444442</v>
      </c>
      <c r="AL22" s="177" t="s">
        <v>667</v>
      </c>
      <c r="AM22" s="627"/>
      <c r="AN22" s="627"/>
      <c r="AO22" s="687"/>
    </row>
    <row r="23" spans="1:41" s="130" customFormat="1" ht="43.15">
      <c r="A23" s="614"/>
      <c r="B23" s="686"/>
      <c r="C23" s="686"/>
      <c r="D23" s="614"/>
      <c r="E23" s="614"/>
      <c r="F23" s="614"/>
      <c r="G23" s="614"/>
      <c r="H23" s="614"/>
      <c r="I23" s="614"/>
      <c r="J23" s="614"/>
      <c r="K23" s="614"/>
      <c r="L23" s="179" t="s">
        <v>668</v>
      </c>
      <c r="M23" s="614"/>
      <c r="N23" s="627"/>
      <c r="O23" s="627"/>
      <c r="P23" s="687"/>
      <c r="Q23" s="687"/>
      <c r="R23" s="178" t="s">
        <v>669</v>
      </c>
      <c r="S23" s="125">
        <v>3</v>
      </c>
      <c r="T23" s="125"/>
      <c r="U23" s="125"/>
      <c r="V23" s="125">
        <v>3</v>
      </c>
      <c r="W23" s="125"/>
      <c r="X23" s="125"/>
      <c r="Y23" s="125">
        <v>3</v>
      </c>
      <c r="Z23" s="125"/>
      <c r="AA23" s="125"/>
      <c r="AB23" s="125">
        <v>3</v>
      </c>
      <c r="AC23" s="125"/>
      <c r="AD23" s="125"/>
      <c r="AE23" s="125">
        <v>3</v>
      </c>
      <c r="AF23" s="125"/>
      <c r="AG23" s="125"/>
      <c r="AH23" s="125"/>
      <c r="AI23" s="125">
        <v>2</v>
      </c>
      <c r="AJ23" s="125"/>
      <c r="AK23" s="145">
        <f t="shared" si="0"/>
        <v>0.94444444444444442</v>
      </c>
      <c r="AL23" s="125" t="s">
        <v>670</v>
      </c>
      <c r="AM23" s="627"/>
      <c r="AN23" s="627"/>
      <c r="AO23" s="687"/>
    </row>
  </sheetData>
  <mergeCells count="87">
    <mergeCell ref="AO20:AO23"/>
    <mergeCell ref="H20:H23"/>
    <mergeCell ref="I20:I23"/>
    <mergeCell ref="J20:J23"/>
    <mergeCell ref="K20:K23"/>
    <mergeCell ref="M20:M23"/>
    <mergeCell ref="N20:N23"/>
    <mergeCell ref="O20:O23"/>
    <mergeCell ref="P20:P23"/>
    <mergeCell ref="Q20:Q23"/>
    <mergeCell ref="AM20:AM23"/>
    <mergeCell ref="AN20:AN23"/>
    <mergeCell ref="AT14:AU15"/>
    <mergeCell ref="BF14:BG15"/>
    <mergeCell ref="AV15:AZ15"/>
    <mergeCell ref="BH15:BL15"/>
    <mergeCell ref="A20:A23"/>
    <mergeCell ref="B20:C23"/>
    <mergeCell ref="D20:D23"/>
    <mergeCell ref="E20:E23"/>
    <mergeCell ref="F20:F23"/>
    <mergeCell ref="G20:G23"/>
    <mergeCell ref="O13:O19"/>
    <mergeCell ref="P13:P19"/>
    <mergeCell ref="Q13:Q19"/>
    <mergeCell ref="AM13:AM19"/>
    <mergeCell ref="AN13:AN19"/>
    <mergeCell ref="AO13:AO19"/>
    <mergeCell ref="N13:N19"/>
    <mergeCell ref="A13:A19"/>
    <mergeCell ref="B13:C19"/>
    <mergeCell ref="D13:D19"/>
    <mergeCell ref="E13:E19"/>
    <mergeCell ref="F13:F19"/>
    <mergeCell ref="G13:G19"/>
    <mergeCell ref="H13:H19"/>
    <mergeCell ref="I13:I19"/>
    <mergeCell ref="J13:J19"/>
    <mergeCell ref="K13:K19"/>
    <mergeCell ref="M13:M19"/>
    <mergeCell ref="AO8:AO12"/>
    <mergeCell ref="AT8:AZ8"/>
    <mergeCell ref="BB8:BC8"/>
    <mergeCell ref="BF8:BL8"/>
    <mergeCell ref="AT9:AT13"/>
    <mergeCell ref="BF9:BF13"/>
    <mergeCell ref="AN8:AN12"/>
    <mergeCell ref="H8:H12"/>
    <mergeCell ref="I8:I12"/>
    <mergeCell ref="J8:J12"/>
    <mergeCell ref="K8:K12"/>
    <mergeCell ref="L8:L12"/>
    <mergeCell ref="M8:M12"/>
    <mergeCell ref="N8:N12"/>
    <mergeCell ref="O8:O12"/>
    <mergeCell ref="P8:P12"/>
    <mergeCell ref="Q8:Q12"/>
    <mergeCell ref="AM8:AM12"/>
    <mergeCell ref="A8:A12"/>
    <mergeCell ref="B8:C12"/>
    <mergeCell ref="D8:D12"/>
    <mergeCell ref="E8:E12"/>
    <mergeCell ref="F8:F12"/>
    <mergeCell ref="G8:G12"/>
    <mergeCell ref="Y6:AA6"/>
    <mergeCell ref="AB6:AD6"/>
    <mergeCell ref="AE6:AG6"/>
    <mergeCell ref="AH6:AJ6"/>
    <mergeCell ref="AM6:AO6"/>
    <mergeCell ref="B7:C7"/>
    <mergeCell ref="A5:G5"/>
    <mergeCell ref="H5:M5"/>
    <mergeCell ref="N5:R5"/>
    <mergeCell ref="S5:AO5"/>
    <mergeCell ref="A6:C6"/>
    <mergeCell ref="D6:J6"/>
    <mergeCell ref="N6:P6"/>
    <mergeCell ref="Q6:R6"/>
    <mergeCell ref="S6:U6"/>
    <mergeCell ref="V6:X6"/>
    <mergeCell ref="A1:AO1"/>
    <mergeCell ref="A2:AO2"/>
    <mergeCell ref="A3:AO3"/>
    <mergeCell ref="A4:G4"/>
    <mergeCell ref="H4:M4"/>
    <mergeCell ref="N4:R4"/>
    <mergeCell ref="S4:AO4"/>
  </mergeCells>
  <conditionalFormatting sqref="P8:P23 AO8:AO23">
    <cfRule type="cellIs" dxfId="19" priority="1" operator="between">
      <formula>1</formula>
      <formula>2</formula>
    </cfRule>
    <cfRule type="cellIs" dxfId="18" priority="2" operator="between">
      <formula>3</formula>
      <formula>4</formula>
    </cfRule>
    <cfRule type="cellIs" dxfId="17" priority="3" operator="between">
      <formula>5</formula>
      <formula>9</formula>
    </cfRule>
    <cfRule type="cellIs" dxfId="16" priority="4" operator="between">
      <formula>10</formula>
      <formula>16</formula>
    </cfRule>
    <cfRule type="cellIs" dxfId="15" priority="5" operator="between">
      <formula>17</formula>
      <formula>25</formula>
    </cfRule>
  </conditionalFormatting>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EAE196A8F2F514A80B773A4C05E3388" ma:contentTypeVersion="13" ma:contentTypeDescription="Crear nuevo documento." ma:contentTypeScope="" ma:versionID="ebc48e0f17463a43e94bde722478bd05">
  <xsd:schema xmlns:xsd="http://www.w3.org/2001/XMLSchema" xmlns:xs="http://www.w3.org/2001/XMLSchema" xmlns:p="http://schemas.microsoft.com/office/2006/metadata/properties" xmlns:ns2="05f7f0ba-2d22-45ef-9c37-be37de0788ac" xmlns:ns3="7679e0b6-1df6-44a1-989d-0576d85a549c" targetNamespace="http://schemas.microsoft.com/office/2006/metadata/properties" ma:root="true" ma:fieldsID="c49a86c978ab8d14d40178e4db8583cf" ns2:_="" ns3:_="">
    <xsd:import namespace="05f7f0ba-2d22-45ef-9c37-be37de0788ac"/>
    <xsd:import namespace="7679e0b6-1df6-44a1-989d-0576d85a54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f7f0ba-2d22-45ef-9c37-be37de0788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db93b173-bc4a-45ba-89bd-e1627671f75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9e0b6-1df6-44a1-989d-0576d85a549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5add473-1c4d-4f0f-9513-6c6eefd17fee}" ma:internalName="TaxCatchAll" ma:showField="CatchAllData" ma:web="7679e0b6-1df6-44a1-989d-0576d85a54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5f7f0ba-2d22-45ef-9c37-be37de0788ac">
      <Terms xmlns="http://schemas.microsoft.com/office/infopath/2007/PartnerControls"/>
    </lcf76f155ced4ddcb4097134ff3c332f>
    <TaxCatchAll xmlns="7679e0b6-1df6-44a1-989d-0576d85a549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B9CEB3-C4D1-4641-80C1-3ABE207A5C98}"/>
</file>

<file path=customXml/itemProps2.xml><?xml version="1.0" encoding="utf-8"?>
<ds:datastoreItem xmlns:ds="http://schemas.openxmlformats.org/officeDocument/2006/customXml" ds:itemID="{07391B52-E10A-4897-AACB-8717ED56207D}"/>
</file>

<file path=customXml/itemProps3.xml><?xml version="1.0" encoding="utf-8"?>
<ds:datastoreItem xmlns:ds="http://schemas.openxmlformats.org/officeDocument/2006/customXml" ds:itemID="{2476C04E-069F-4BAF-A82C-9799AD27FE1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Control Interno</cp:lastModifiedBy>
  <cp:revision/>
  <dcterms:created xsi:type="dcterms:W3CDTF">2015-06-05T18:19:34Z</dcterms:created>
  <dcterms:modified xsi:type="dcterms:W3CDTF">2025-05-09T18:30:17Z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0x0101003EAE196A8F2F514A80B773A4C05E3388</vt:lpwstr>
  </property>
  <property fmtid="{D5CDD505-2E9C-101B-9397-08002B2CF9AE}" pid="3" name="MediaServiceImageTags">
    <vt:lpwstr/>
  </property>
</Properties>
</file>